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ripr.ANSATT\OneDrive - Trøndelag fylkeskommune\My Documents\Nye nettsider Trøndelag fk - kulturminnevern innhold\2020\"/>
    </mc:Choice>
  </mc:AlternateContent>
  <xr:revisionPtr revIDLastSave="40" documentId="8_{BE34CAA7-B323-418B-A3DD-2EB8FBE486D2}" xr6:coauthVersionLast="45" xr6:coauthVersionMax="45" xr10:uidLastSave="{146B35CB-1985-4D40-9ACA-1EEBA5E59212}"/>
  <bookViews>
    <workbookView xWindow="-120" yWindow="-120" windowWidth="29040" windowHeight="15840" xr2:uid="{00000000-000D-0000-FFFF-FFFF00000000}"/>
  </bookViews>
  <sheets>
    <sheet name="Søknad" sheetId="2" r:id="rId1"/>
    <sheet name="Ark2" sheetId="10" r:id="rId2"/>
    <sheet name="TeknInd" sheetId="1" state="hidden" r:id="rId3"/>
    <sheet name="Lister" sheetId="4" state="hidden" r:id="rId4"/>
    <sheet name="_Logg" sheetId="7" state="hidden" r:id="rId5"/>
    <sheet name="Import" sheetId="8" state="hidden" r:id="rId6"/>
    <sheet name="Ark1" sheetId="9" state="hidden" r:id="rId7"/>
  </sheets>
  <externalReferences>
    <externalReference r:id="rId8"/>
    <externalReference r:id="rId9"/>
    <externalReference r:id="rId10"/>
  </externalReferences>
  <definedNames>
    <definedName name="_xlnm._FilterDatabase" localSheetId="0" hidden="1">Søknad!$F$75:$J$80</definedName>
    <definedName name="_xlnm._FilterDatabase" localSheetId="2" hidden="1">TeknInd!$A$1:$G$493</definedName>
    <definedName name="Agder">Lister!$Z$2:$Z$26</definedName>
    <definedName name="Akershus">Lister!#REF!</definedName>
    <definedName name="Anlegg">TeknInd!$L$2:$L$17</definedName>
    <definedName name="AnsvarOrg">[1]Lister!$O$2:$O$6</definedName>
    <definedName name="Antall_ansatte">Søknad!#REF!</definedName>
    <definedName name="Art">[1]Lister!$K$2:$K$51</definedName>
    <definedName name="Atlungstad">TeknInd!$D$109:$D$119</definedName>
    <definedName name="Aust_Agder">Lister!#REF!</definedName>
    <definedName name="Bevaringsprogram">TeknInd!$M$2:$M$17</definedName>
    <definedName name="Blank">[1]Lister!$AL$2</definedName>
    <definedName name="Bredalsholmen">TeknInd!$D$444:$D$484</definedName>
    <definedName name="Buskerud">Lister!#REF!</definedName>
    <definedName name="bygningsstatus">[1]Lister!$AJ$2:$AJ$6</definedName>
    <definedName name="Datakilde">[1]Lister!$C$2:$C$9</definedName>
    <definedName name="Datakval">[1]Lister!$T$2:$T$4</definedName>
    <definedName name="Datering">[1]Lister!$Y$2:$Y$35</definedName>
    <definedName name="Datmetode">[1]Lister!$W$2:$W$10</definedName>
    <definedName name="Eierforhold">[1]Lister!$AQ$2:$AQ$11</definedName>
    <definedName name="EnkmArt">[1]Lister!$I$2:$I$107</definedName>
    <definedName name="EnkmKategori">[1]Lister!$G$2:$G$6</definedName>
    <definedName name="Etasje">[1]Lister!$AH$2:$AH$10</definedName>
    <definedName name="FDV_A">Lister!$C$22</definedName>
    <definedName name="FDV_HMS">Lister!$C$23</definedName>
    <definedName name="FDV_U">Lister!$C$20</definedName>
    <definedName name="FDV_V">Lister!$C$21</definedName>
    <definedName name="FDVdiverse">Lister!$B$2:$B$7</definedName>
    <definedName name="FeilFylke">Lister!#REF!</definedName>
    <definedName name="Fetsund">TeknInd!$D$38:$D$108</definedName>
    <definedName name="Finnmark">Lister!#REF!</definedName>
    <definedName name="Folldal">TeknInd!$D$364:$D$430</definedName>
    <definedName name="Forvaltning">[1]Lister!$D$2:$D$9</definedName>
    <definedName name="funksjon">[1]Lister!$M$2:$M$25</definedName>
    <definedName name="Fylke">Lister!#REF!</definedName>
    <definedName name="Fylke4">[2]Lister!$N$2:$N$22</definedName>
    <definedName name="Fylker">Lister!$R$2:$R$12</definedName>
    <definedName name="Haldenkanalen">TeknInd!$D$204:$D$268</definedName>
    <definedName name="Hedmark">Lister!#REF!</definedName>
    <definedName name="Hordaland">Lister!#REF!</definedName>
    <definedName name="hovedmateriale">[1]Lister!$AF$2:$AF$11</definedName>
    <definedName name="Ingen">Lister!$F$9</definedName>
    <definedName name="Innlandet">Lister!$X$2:$X$47</definedName>
    <definedName name="Interiørfredning">[1]Lister!$AO$2:$AO$6</definedName>
    <definedName name="JANEI">Lister!$H$2:$H$3</definedName>
    <definedName name="Kistefos">TeknInd!$D$344:$D$363</definedName>
    <definedName name="Klevfos">TeknInd!$D$186:$D$203</definedName>
    <definedName name="Kommune">[1]Lister!$R$2:$R$458</definedName>
    <definedName name="Kommuner">Lister!$N$2:$N$357</definedName>
    <definedName name="Kontonranlegg">TeknInd!$R$3:$R$17</definedName>
    <definedName name="LokEnk">[1]Lister!$A$2:$A$3</definedName>
    <definedName name="LokKategori">[1]Lister!$E$2:$E$4</definedName>
    <definedName name="Lovgrunnlag">[1]Lister!$AN$2:$AN$3</definedName>
    <definedName name="Mottaker">[3]Lister!$P$2:$P$41</definedName>
    <definedName name="Møre_og_romsdal">Lister!$U$2:$U$27</definedName>
    <definedName name="Neptun">TeknInd!$D$269:$D$289</definedName>
    <definedName name="Nord_Trøndelag">Lister!#REF!</definedName>
    <definedName name="Nordland">Lister!$V$2:$V$42</definedName>
    <definedName name="Ny">[1]Lister!$B$2:$B$4</definedName>
    <definedName name="Næs">TeknInd!$D$24:$D$37</definedName>
    <definedName name="Odda">TeknInd!$D$485:$D$493</definedName>
    <definedName name="Oppland">Lister!#REF!</definedName>
    <definedName name="Oslo">Lister!$S$2</definedName>
    <definedName name="Panlegg">#REF!</definedName>
    <definedName name="Paragraf">[1]Lister!$AP$2:$AP$12</definedName>
    <definedName name="post">[1]Veiledning!#REF!</definedName>
    <definedName name="PostKonto">[3]Lister!$G$4:$G$7</definedName>
    <definedName name="Print_Area" localSheetId="0">Søknad!$A$4:$K$109</definedName>
    <definedName name="Rjukanbanen">TeknInd!$D$120:$D$185</definedName>
    <definedName name="Rogaland">Lister!$T$2:$T$24</definedName>
    <definedName name="Salhus">TeknInd!$D$290:$D$323</definedName>
    <definedName name="Sjølingstad">TeknInd!$D$431:$D$443</definedName>
    <definedName name="Skipsdel">[3]Lister!$A$4:$A$17</definedName>
    <definedName name="Sogn_og_Fjordane">Lister!#REF!</definedName>
    <definedName name="Sosialmiljø">[1]Lister!$AB$2:$AB$25</definedName>
    <definedName name="Spillum">TeknInd!$D$324:$D$343</definedName>
    <definedName name="Status">[3]Lister!$D$4:$D$11</definedName>
    <definedName name="Sør_Trøndelag">Lister!#REF!</definedName>
    <definedName name="Telemark">Lister!#REF!</definedName>
    <definedName name="Testtabell">#REF!</definedName>
    <definedName name="Troms">Lister!#REF!</definedName>
    <definedName name="Troms_og_Finnmark">Lister!$AC$2:$AC$40</definedName>
    <definedName name="Trøndelag">Lister!$AB$2:$AB$39</definedName>
    <definedName name="TYSSEDAL">TeknInd!$D$3:$D$23</definedName>
    <definedName name="Tyssedal_Kraftverk">TeknInd!$D$3:$D$23</definedName>
    <definedName name="UtbetaltTil">Lister!$F$2:$F$6</definedName>
    <definedName name="_xlnm.Print_Area" localSheetId="0">Søknad!$E$38</definedName>
    <definedName name="Vernestatus">Lister!$C$2:$C$6</definedName>
    <definedName name="vernetype">[1]Lister!$AD$2:$AD$10</definedName>
    <definedName name="Vest_Agder">Lister!#REF!</definedName>
    <definedName name="Vestfold">Lister!#REF!</definedName>
    <definedName name="Vestfold_og_Telemark">Lister!$Y$2:$Y$24</definedName>
    <definedName name="Vestland">Lister!$AA$2:$AA$44</definedName>
    <definedName name="Viken">Lister!$W$2:$W$52</definedName>
    <definedName name="Østfold">Lister!#REF!</definedName>
    <definedName name="år">Lister!$J$2:$J$6</definedName>
    <definedName name="Årstall">[3]Lister!$H$4:$H$53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" l="1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95" i="2"/>
  <c r="J55" i="2"/>
  <c r="J94" i="2"/>
  <c r="L95" i="2" l="1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K94" i="2"/>
  <c r="I72" i="2" l="1"/>
  <c r="D91" i="2" l="1"/>
  <c r="D90" i="2"/>
  <c r="D87" i="2"/>
  <c r="D86" i="2"/>
  <c r="D85" i="2"/>
  <c r="N51" i="8" l="1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N50" i="8"/>
  <c r="M50" i="8"/>
  <c r="E6" i="8" l="1"/>
  <c r="J72" i="2"/>
  <c r="H72" i="2"/>
  <c r="G72" i="2"/>
  <c r="F72" i="2"/>
  <c r="H109" i="2"/>
  <c r="G109" i="2"/>
  <c r="F82" i="2"/>
  <c r="G82" i="2"/>
  <c r="H82" i="2"/>
  <c r="A33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50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2" i="8"/>
  <c r="K55" i="2"/>
  <c r="T2" i="8" s="1"/>
  <c r="K56" i="2"/>
  <c r="K57" i="2"/>
  <c r="T4" i="8" s="1"/>
  <c r="K58" i="2"/>
  <c r="T5" i="8" s="1"/>
  <c r="K59" i="2"/>
  <c r="T6" i="8" s="1"/>
  <c r="K60" i="2"/>
  <c r="T7" i="8" s="1"/>
  <c r="K61" i="2"/>
  <c r="T8" i="8" s="1"/>
  <c r="K62" i="2"/>
  <c r="T9" i="8" s="1"/>
  <c r="K63" i="2"/>
  <c r="T10" i="8" s="1"/>
  <c r="K64" i="2"/>
  <c r="T11" i="8" s="1"/>
  <c r="K65" i="2"/>
  <c r="T12" i="8" s="1"/>
  <c r="K66" i="2"/>
  <c r="T13" i="8" s="1"/>
  <c r="K67" i="2"/>
  <c r="T14" i="8" s="1"/>
  <c r="K68" i="2"/>
  <c r="T15" i="8" s="1"/>
  <c r="T16" i="8"/>
  <c r="T18" i="8"/>
  <c r="T20" i="8"/>
  <c r="T21" i="8"/>
  <c r="T22" i="8"/>
  <c r="T24" i="8"/>
  <c r="T26" i="8"/>
  <c r="T55" i="8"/>
  <c r="T56" i="8"/>
  <c r="T57" i="8"/>
  <c r="T58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23" i="8"/>
  <c r="T124" i="8"/>
  <c r="T126" i="8"/>
  <c r="T127" i="8"/>
  <c r="T128" i="8"/>
  <c r="T129" i="8"/>
  <c r="T130" i="8"/>
  <c r="T131" i="8"/>
  <c r="T132" i="8"/>
  <c r="T133" i="8"/>
  <c r="T134" i="8"/>
  <c r="T135" i="8"/>
  <c r="T136" i="8"/>
  <c r="T137" i="8"/>
  <c r="T139" i="8"/>
  <c r="T140" i="8"/>
  <c r="T141" i="8"/>
  <c r="T142" i="8"/>
  <c r="T143" i="8"/>
  <c r="T144" i="8"/>
  <c r="T145" i="8"/>
  <c r="T146" i="8"/>
  <c r="T147" i="8"/>
  <c r="T54" i="8"/>
  <c r="J51" i="8"/>
  <c r="J50" i="8"/>
  <c r="J82" i="2"/>
  <c r="J52" i="8" s="1"/>
  <c r="W8" i="8"/>
  <c r="W9" i="8"/>
  <c r="W10" i="8"/>
  <c r="W11" i="8"/>
  <c r="W7" i="8"/>
  <c r="X8" i="8"/>
  <c r="X9" i="8"/>
  <c r="X10" i="8"/>
  <c r="X11" i="8"/>
  <c r="X7" i="8"/>
  <c r="X3" i="8"/>
  <c r="X4" i="8"/>
  <c r="X5" i="8"/>
  <c r="X6" i="8"/>
  <c r="X2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2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Q147" i="8"/>
  <c r="Q146" i="8"/>
  <c r="Q145" i="8"/>
  <c r="Q144" i="8"/>
  <c r="Q143" i="8"/>
  <c r="Q142" i="8"/>
  <c r="Q141" i="8"/>
  <c r="Q140" i="8"/>
  <c r="Q139" i="8"/>
  <c r="Q138" i="8"/>
  <c r="Q137" i="8"/>
  <c r="Q136" i="8"/>
  <c r="Q135" i="8"/>
  <c r="Q134" i="8"/>
  <c r="Q133" i="8"/>
  <c r="Q132" i="8"/>
  <c r="Q131" i="8"/>
  <c r="Q130" i="8"/>
  <c r="Q129" i="8"/>
  <c r="Q128" i="8"/>
  <c r="Q127" i="8"/>
  <c r="Q126" i="8"/>
  <c r="Q125" i="8"/>
  <c r="Q124" i="8"/>
  <c r="Q123" i="8"/>
  <c r="Q122" i="8"/>
  <c r="Q121" i="8"/>
  <c r="Q120" i="8"/>
  <c r="Q119" i="8"/>
  <c r="Q118" i="8"/>
  <c r="Q117" i="8"/>
  <c r="Q116" i="8"/>
  <c r="Q115" i="8"/>
  <c r="Q114" i="8"/>
  <c r="Q113" i="8"/>
  <c r="Q112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I51" i="8"/>
  <c r="K51" i="8"/>
  <c r="L51" i="8"/>
  <c r="I52" i="8"/>
  <c r="K52" i="8"/>
  <c r="L52" i="8"/>
  <c r="I53" i="8"/>
  <c r="K53" i="8"/>
  <c r="L53" i="8"/>
  <c r="I54" i="8"/>
  <c r="K54" i="8"/>
  <c r="L54" i="8"/>
  <c r="I55" i="8"/>
  <c r="K55" i="8"/>
  <c r="L55" i="8"/>
  <c r="I56" i="8"/>
  <c r="K56" i="8"/>
  <c r="L56" i="8"/>
  <c r="I57" i="8"/>
  <c r="K57" i="8"/>
  <c r="L57" i="8"/>
  <c r="I58" i="8"/>
  <c r="K58" i="8"/>
  <c r="L58" i="8"/>
  <c r="I59" i="8"/>
  <c r="K59" i="8"/>
  <c r="L59" i="8"/>
  <c r="I60" i="8"/>
  <c r="K60" i="8"/>
  <c r="L60" i="8"/>
  <c r="I61" i="8"/>
  <c r="K61" i="8"/>
  <c r="L61" i="8"/>
  <c r="I62" i="8"/>
  <c r="K62" i="8"/>
  <c r="L62" i="8"/>
  <c r="I63" i="8"/>
  <c r="K63" i="8"/>
  <c r="L63" i="8"/>
  <c r="I64" i="8"/>
  <c r="K64" i="8"/>
  <c r="L64" i="8"/>
  <c r="I65" i="8"/>
  <c r="K65" i="8"/>
  <c r="L65" i="8"/>
  <c r="I66" i="8"/>
  <c r="K66" i="8"/>
  <c r="L66" i="8"/>
  <c r="I67" i="8"/>
  <c r="K67" i="8"/>
  <c r="L67" i="8"/>
  <c r="I68" i="8"/>
  <c r="K68" i="8"/>
  <c r="L68" i="8"/>
  <c r="I69" i="8"/>
  <c r="K69" i="8"/>
  <c r="L69" i="8"/>
  <c r="I70" i="8"/>
  <c r="K70" i="8"/>
  <c r="L70" i="8"/>
  <c r="I71" i="8"/>
  <c r="K71" i="8"/>
  <c r="L71" i="8"/>
  <c r="I72" i="8"/>
  <c r="K72" i="8"/>
  <c r="L72" i="8"/>
  <c r="I73" i="8"/>
  <c r="K73" i="8"/>
  <c r="L73" i="8"/>
  <c r="I74" i="8"/>
  <c r="K74" i="8"/>
  <c r="L74" i="8"/>
  <c r="I75" i="8"/>
  <c r="K75" i="8"/>
  <c r="L75" i="8"/>
  <c r="I76" i="8"/>
  <c r="K76" i="8"/>
  <c r="L76" i="8"/>
  <c r="I77" i="8"/>
  <c r="K77" i="8"/>
  <c r="L77" i="8"/>
  <c r="I78" i="8"/>
  <c r="K78" i="8"/>
  <c r="L78" i="8"/>
  <c r="I79" i="8"/>
  <c r="K79" i="8"/>
  <c r="L79" i="8"/>
  <c r="I80" i="8"/>
  <c r="K80" i="8"/>
  <c r="L80" i="8"/>
  <c r="I81" i="8"/>
  <c r="K81" i="8"/>
  <c r="L81" i="8"/>
  <c r="I82" i="8"/>
  <c r="K82" i="8"/>
  <c r="L82" i="8"/>
  <c r="I83" i="8"/>
  <c r="K83" i="8"/>
  <c r="L83" i="8"/>
  <c r="I84" i="8"/>
  <c r="K84" i="8"/>
  <c r="L84" i="8"/>
  <c r="I85" i="8"/>
  <c r="K85" i="8"/>
  <c r="L85" i="8"/>
  <c r="I86" i="8"/>
  <c r="K86" i="8"/>
  <c r="L86" i="8"/>
  <c r="I87" i="8"/>
  <c r="K87" i="8"/>
  <c r="L87" i="8"/>
  <c r="I88" i="8"/>
  <c r="K88" i="8"/>
  <c r="L88" i="8"/>
  <c r="I89" i="8"/>
  <c r="K89" i="8"/>
  <c r="L89" i="8"/>
  <c r="I90" i="8"/>
  <c r="K90" i="8"/>
  <c r="L90" i="8"/>
  <c r="I91" i="8"/>
  <c r="K91" i="8"/>
  <c r="L91" i="8"/>
  <c r="I92" i="8"/>
  <c r="K92" i="8"/>
  <c r="L92" i="8"/>
  <c r="I93" i="8"/>
  <c r="K93" i="8"/>
  <c r="L93" i="8"/>
  <c r="I94" i="8"/>
  <c r="K94" i="8"/>
  <c r="L94" i="8"/>
  <c r="I95" i="8"/>
  <c r="K95" i="8"/>
  <c r="L95" i="8"/>
  <c r="I96" i="8"/>
  <c r="K96" i="8"/>
  <c r="L96" i="8"/>
  <c r="I97" i="8"/>
  <c r="K97" i="8"/>
  <c r="L97" i="8"/>
  <c r="I98" i="8"/>
  <c r="K98" i="8"/>
  <c r="L98" i="8"/>
  <c r="I99" i="8"/>
  <c r="K99" i="8"/>
  <c r="L99" i="8"/>
  <c r="I100" i="8"/>
  <c r="K100" i="8"/>
  <c r="L100" i="8"/>
  <c r="I101" i="8"/>
  <c r="K101" i="8"/>
  <c r="L101" i="8"/>
  <c r="I102" i="8"/>
  <c r="K102" i="8"/>
  <c r="L102" i="8"/>
  <c r="I103" i="8"/>
  <c r="K103" i="8"/>
  <c r="L103" i="8"/>
  <c r="I104" i="8"/>
  <c r="K104" i="8"/>
  <c r="L104" i="8"/>
  <c r="I105" i="8"/>
  <c r="K105" i="8"/>
  <c r="L105" i="8"/>
  <c r="I106" i="8"/>
  <c r="K106" i="8"/>
  <c r="L106" i="8"/>
  <c r="I107" i="8"/>
  <c r="K107" i="8"/>
  <c r="L107" i="8"/>
  <c r="I108" i="8"/>
  <c r="K108" i="8"/>
  <c r="L108" i="8"/>
  <c r="I109" i="8"/>
  <c r="K109" i="8"/>
  <c r="L109" i="8"/>
  <c r="I110" i="8"/>
  <c r="K110" i="8"/>
  <c r="L110" i="8"/>
  <c r="I111" i="8"/>
  <c r="K111" i="8"/>
  <c r="L111" i="8"/>
  <c r="I112" i="8"/>
  <c r="K112" i="8"/>
  <c r="L112" i="8"/>
  <c r="I113" i="8"/>
  <c r="K113" i="8"/>
  <c r="L113" i="8"/>
  <c r="I114" i="8"/>
  <c r="K114" i="8"/>
  <c r="L114" i="8"/>
  <c r="I115" i="8"/>
  <c r="K115" i="8"/>
  <c r="L115" i="8"/>
  <c r="I116" i="8"/>
  <c r="K116" i="8"/>
  <c r="L116" i="8"/>
  <c r="I117" i="8"/>
  <c r="K117" i="8"/>
  <c r="L117" i="8"/>
  <c r="I118" i="8"/>
  <c r="K118" i="8"/>
  <c r="L118" i="8"/>
  <c r="I119" i="8"/>
  <c r="K119" i="8"/>
  <c r="L119" i="8"/>
  <c r="I120" i="8"/>
  <c r="K120" i="8"/>
  <c r="L120" i="8"/>
  <c r="I121" i="8"/>
  <c r="K121" i="8"/>
  <c r="L121" i="8"/>
  <c r="I122" i="8"/>
  <c r="K122" i="8"/>
  <c r="L122" i="8"/>
  <c r="I123" i="8"/>
  <c r="K123" i="8"/>
  <c r="L123" i="8"/>
  <c r="I124" i="8"/>
  <c r="K124" i="8"/>
  <c r="L124" i="8"/>
  <c r="I125" i="8"/>
  <c r="K125" i="8"/>
  <c r="L125" i="8"/>
  <c r="I126" i="8"/>
  <c r="K126" i="8"/>
  <c r="L126" i="8"/>
  <c r="I127" i="8"/>
  <c r="K127" i="8"/>
  <c r="L127" i="8"/>
  <c r="I128" i="8"/>
  <c r="K128" i="8"/>
  <c r="L128" i="8"/>
  <c r="I129" i="8"/>
  <c r="K129" i="8"/>
  <c r="L129" i="8"/>
  <c r="I130" i="8"/>
  <c r="K130" i="8"/>
  <c r="L130" i="8"/>
  <c r="I131" i="8"/>
  <c r="K131" i="8"/>
  <c r="L131" i="8"/>
  <c r="I132" i="8"/>
  <c r="K132" i="8"/>
  <c r="L132" i="8"/>
  <c r="I133" i="8"/>
  <c r="K133" i="8"/>
  <c r="L133" i="8"/>
  <c r="I134" i="8"/>
  <c r="K134" i="8"/>
  <c r="L134" i="8"/>
  <c r="I135" i="8"/>
  <c r="K135" i="8"/>
  <c r="L135" i="8"/>
  <c r="I136" i="8"/>
  <c r="K136" i="8"/>
  <c r="L136" i="8"/>
  <c r="I137" i="8"/>
  <c r="K137" i="8"/>
  <c r="L137" i="8"/>
  <c r="I138" i="8"/>
  <c r="K138" i="8"/>
  <c r="L138" i="8"/>
  <c r="I139" i="8"/>
  <c r="K139" i="8"/>
  <c r="L139" i="8"/>
  <c r="I140" i="8"/>
  <c r="K140" i="8"/>
  <c r="L140" i="8"/>
  <c r="I141" i="8"/>
  <c r="K141" i="8"/>
  <c r="L141" i="8"/>
  <c r="I142" i="8"/>
  <c r="K142" i="8"/>
  <c r="L142" i="8"/>
  <c r="I143" i="8"/>
  <c r="K143" i="8"/>
  <c r="L143" i="8"/>
  <c r="I144" i="8"/>
  <c r="K144" i="8"/>
  <c r="L144" i="8"/>
  <c r="I145" i="8"/>
  <c r="K145" i="8"/>
  <c r="L145" i="8"/>
  <c r="I146" i="8"/>
  <c r="K146" i="8"/>
  <c r="L146" i="8"/>
  <c r="I147" i="8"/>
  <c r="K147" i="8"/>
  <c r="L147" i="8"/>
  <c r="K50" i="8"/>
  <c r="L50" i="8"/>
  <c r="I50" i="8"/>
  <c r="R3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2" i="8"/>
  <c r="K3" i="8"/>
  <c r="M3" i="8"/>
  <c r="N3" i="8"/>
  <c r="K4" i="8"/>
  <c r="M4" i="8"/>
  <c r="N4" i="8"/>
  <c r="K5" i="8"/>
  <c r="M5" i="8"/>
  <c r="N5" i="8"/>
  <c r="K6" i="8"/>
  <c r="M6" i="8"/>
  <c r="N6" i="8"/>
  <c r="K7" i="8"/>
  <c r="M7" i="8"/>
  <c r="N7" i="8"/>
  <c r="K8" i="8"/>
  <c r="M8" i="8"/>
  <c r="N8" i="8"/>
  <c r="K9" i="8"/>
  <c r="M9" i="8"/>
  <c r="N9" i="8"/>
  <c r="K10" i="8"/>
  <c r="M10" i="8"/>
  <c r="N10" i="8"/>
  <c r="K11" i="8"/>
  <c r="M11" i="8"/>
  <c r="N11" i="8"/>
  <c r="K12" i="8"/>
  <c r="M12" i="8"/>
  <c r="N12" i="8"/>
  <c r="K13" i="8"/>
  <c r="M13" i="8"/>
  <c r="N13" i="8"/>
  <c r="K14" i="8"/>
  <c r="M14" i="8"/>
  <c r="N14" i="8"/>
  <c r="K15" i="8"/>
  <c r="M15" i="8"/>
  <c r="N15" i="8"/>
  <c r="K16" i="8"/>
  <c r="M16" i="8"/>
  <c r="N16" i="8"/>
  <c r="K17" i="8"/>
  <c r="M17" i="8"/>
  <c r="N17" i="8"/>
  <c r="K18" i="8"/>
  <c r="M18" i="8"/>
  <c r="N18" i="8"/>
  <c r="K19" i="8"/>
  <c r="M19" i="8"/>
  <c r="N19" i="8"/>
  <c r="K20" i="8"/>
  <c r="M20" i="8"/>
  <c r="N20" i="8"/>
  <c r="K21" i="8"/>
  <c r="M21" i="8"/>
  <c r="N21" i="8"/>
  <c r="K22" i="8"/>
  <c r="M22" i="8"/>
  <c r="N22" i="8"/>
  <c r="K23" i="8"/>
  <c r="M23" i="8"/>
  <c r="N23" i="8"/>
  <c r="K24" i="8"/>
  <c r="M24" i="8"/>
  <c r="N24" i="8"/>
  <c r="K25" i="8"/>
  <c r="M25" i="8"/>
  <c r="N25" i="8"/>
  <c r="K26" i="8"/>
  <c r="M26" i="8"/>
  <c r="N26" i="8"/>
  <c r="K27" i="8"/>
  <c r="M27" i="8"/>
  <c r="N27" i="8"/>
  <c r="K28" i="8"/>
  <c r="M28" i="8"/>
  <c r="N28" i="8"/>
  <c r="K29" i="8"/>
  <c r="M29" i="8"/>
  <c r="N29" i="8"/>
  <c r="K30" i="8"/>
  <c r="M30" i="8"/>
  <c r="N30" i="8"/>
  <c r="K31" i="8"/>
  <c r="M31" i="8"/>
  <c r="N31" i="8"/>
  <c r="K32" i="8"/>
  <c r="M32" i="8"/>
  <c r="N32" i="8"/>
  <c r="K33" i="8"/>
  <c r="M33" i="8"/>
  <c r="N33" i="8"/>
  <c r="K34" i="8"/>
  <c r="M34" i="8"/>
  <c r="N34" i="8"/>
  <c r="K35" i="8"/>
  <c r="M35" i="8"/>
  <c r="N35" i="8"/>
  <c r="K36" i="8"/>
  <c r="M36" i="8"/>
  <c r="N36" i="8"/>
  <c r="K37" i="8"/>
  <c r="M37" i="8"/>
  <c r="N37" i="8"/>
  <c r="K38" i="8"/>
  <c r="M38" i="8"/>
  <c r="N38" i="8"/>
  <c r="K39" i="8"/>
  <c r="M39" i="8"/>
  <c r="N39" i="8"/>
  <c r="K40" i="8"/>
  <c r="M40" i="8"/>
  <c r="N40" i="8"/>
  <c r="K41" i="8"/>
  <c r="M41" i="8"/>
  <c r="N41" i="8"/>
  <c r="K42" i="8"/>
  <c r="M42" i="8"/>
  <c r="N42" i="8"/>
  <c r="K43" i="8"/>
  <c r="M43" i="8"/>
  <c r="N43" i="8"/>
  <c r="K44" i="8"/>
  <c r="M44" i="8"/>
  <c r="N44" i="8"/>
  <c r="K2" i="8"/>
  <c r="M2" i="8"/>
  <c r="N2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R46" i="8"/>
  <c r="R47" i="8"/>
  <c r="R48" i="8"/>
  <c r="R49" i="8"/>
  <c r="R45" i="8"/>
  <c r="O46" i="8"/>
  <c r="P46" i="8"/>
  <c r="O47" i="8"/>
  <c r="P47" i="8"/>
  <c r="O48" i="8"/>
  <c r="P48" i="8"/>
  <c r="O49" i="8"/>
  <c r="P49" i="8"/>
  <c r="P45" i="8"/>
  <c r="O45" i="8"/>
  <c r="J46" i="8"/>
  <c r="J47" i="8"/>
  <c r="J48" i="8"/>
  <c r="J49" i="8"/>
  <c r="J45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50" i="8"/>
  <c r="Q3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2" i="8"/>
  <c r="I2" i="8"/>
  <c r="I46" i="8"/>
  <c r="I47" i="8"/>
  <c r="I48" i="8"/>
  <c r="I49" i="8"/>
  <c r="I45" i="8"/>
  <c r="W3" i="8"/>
  <c r="W4" i="8"/>
  <c r="W5" i="8"/>
  <c r="W6" i="8"/>
  <c r="W2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T46" i="8"/>
  <c r="T47" i="8"/>
  <c r="T48" i="8"/>
  <c r="T49" i="8"/>
  <c r="T45" i="8"/>
  <c r="I82" i="2"/>
  <c r="L9" i="8"/>
  <c r="L13" i="8"/>
  <c r="L12" i="8"/>
  <c r="L7" i="8"/>
  <c r="L11" i="8"/>
  <c r="L15" i="8"/>
  <c r="T17" i="8"/>
  <c r="L17" i="8"/>
  <c r="T19" i="8"/>
  <c r="L19" i="8"/>
  <c r="L21" i="8"/>
  <c r="T23" i="8"/>
  <c r="L23" i="8"/>
  <c r="T25" i="8"/>
  <c r="L25" i="8"/>
  <c r="L8" i="8"/>
  <c r="L10" i="8"/>
  <c r="L14" i="8"/>
  <c r="L16" i="8"/>
  <c r="L18" i="8"/>
  <c r="L20" i="8"/>
  <c r="L22" i="8"/>
  <c r="L24" i="8"/>
  <c r="L26" i="8"/>
  <c r="J31" i="2"/>
  <c r="T125" i="8"/>
  <c r="T138" i="8"/>
  <c r="T59" i="8"/>
  <c r="T93" i="8"/>
  <c r="F29" i="8"/>
  <c r="F28" i="8"/>
  <c r="F27" i="8"/>
  <c r="F6" i="8"/>
  <c r="F5" i="8"/>
  <c r="F4" i="8"/>
  <c r="F36" i="8"/>
  <c r="F35" i="8"/>
  <c r="F34" i="8"/>
  <c r="F33" i="8"/>
  <c r="F32" i="8"/>
  <c r="F31" i="8"/>
  <c r="F30" i="8"/>
  <c r="L5" i="8"/>
  <c r="T38" i="8"/>
  <c r="L38" i="8"/>
  <c r="T30" i="8"/>
  <c r="L30" i="8"/>
  <c r="L4" i="8"/>
  <c r="T41" i="8"/>
  <c r="L41" i="8"/>
  <c r="T37" i="8"/>
  <c r="L37" i="8"/>
  <c r="T33" i="8"/>
  <c r="L33" i="8"/>
  <c r="T29" i="8"/>
  <c r="L29" i="8"/>
  <c r="T27" i="8"/>
  <c r="L27" i="8"/>
  <c r="K71" i="2"/>
  <c r="T44" i="8" s="1"/>
  <c r="L44" i="8"/>
  <c r="T40" i="8"/>
  <c r="L40" i="8"/>
  <c r="T36" i="8"/>
  <c r="L36" i="8"/>
  <c r="T28" i="8"/>
  <c r="L28" i="8"/>
  <c r="T3" i="8"/>
  <c r="L3" i="8"/>
  <c r="L6" i="8"/>
  <c r="K70" i="2"/>
  <c r="T43" i="8" s="1"/>
  <c r="L43" i="8"/>
  <c r="T39" i="8"/>
  <c r="L39" i="8"/>
  <c r="T35" i="8"/>
  <c r="L35" i="8"/>
  <c r="T31" i="8"/>
  <c r="L31" i="8"/>
  <c r="K69" i="2"/>
  <c r="T42" i="8" s="1"/>
  <c r="L42" i="8"/>
  <c r="T34" i="8"/>
  <c r="L34" i="8"/>
  <c r="T32" i="8"/>
  <c r="L32" i="8"/>
  <c r="L2" i="8"/>
  <c r="F2" i="8"/>
  <c r="F3" i="8"/>
  <c r="F37" i="8"/>
  <c r="F39" i="8"/>
  <c r="F40" i="8"/>
  <c r="F41" i="8"/>
  <c r="F42" i="8"/>
  <c r="F43" i="8"/>
  <c r="F44" i="8"/>
  <c r="F38" i="8"/>
  <c r="E76" i="8" l="1"/>
  <c r="E24" i="8"/>
  <c r="E48" i="8"/>
  <c r="E28" i="8"/>
  <c r="E133" i="8"/>
  <c r="E127" i="8"/>
  <c r="E125" i="8"/>
  <c r="E120" i="8"/>
  <c r="E107" i="8"/>
  <c r="E13" i="8"/>
  <c r="E97" i="8"/>
  <c r="R50" i="8"/>
  <c r="E92" i="8"/>
  <c r="E139" i="8"/>
  <c r="E77" i="8"/>
  <c r="E113" i="8"/>
  <c r="E64" i="8"/>
  <c r="E145" i="8"/>
  <c r="E112" i="8"/>
  <c r="E52" i="8"/>
  <c r="E137" i="8"/>
  <c r="E100" i="8"/>
  <c r="E40" i="8"/>
  <c r="J53" i="8"/>
  <c r="A74" i="8"/>
  <c r="A76" i="8"/>
  <c r="A95" i="8"/>
  <c r="A31" i="8"/>
  <c r="A14" i="8"/>
  <c r="A61" i="8"/>
  <c r="A142" i="8"/>
  <c r="A66" i="8"/>
  <c r="A136" i="8"/>
  <c r="A104" i="8"/>
  <c r="A72" i="8"/>
  <c r="A40" i="8"/>
  <c r="A8" i="8"/>
  <c r="A123" i="8"/>
  <c r="A91" i="8"/>
  <c r="A59" i="8"/>
  <c r="A27" i="8"/>
  <c r="A114" i="8"/>
  <c r="A54" i="8"/>
  <c r="A10" i="8"/>
  <c r="A121" i="8"/>
  <c r="A89" i="8"/>
  <c r="A57" i="8"/>
  <c r="A25" i="8"/>
  <c r="E136" i="8"/>
  <c r="E123" i="8"/>
  <c r="E111" i="8"/>
  <c r="E94" i="8"/>
  <c r="E72" i="8"/>
  <c r="E45" i="8"/>
  <c r="E20" i="8"/>
  <c r="A126" i="8"/>
  <c r="A58" i="8"/>
  <c r="A132" i="8"/>
  <c r="A100" i="8"/>
  <c r="A68" i="8"/>
  <c r="A36" i="8"/>
  <c r="A4" i="8"/>
  <c r="A119" i="8"/>
  <c r="A87" i="8"/>
  <c r="A55" i="8"/>
  <c r="A23" i="8"/>
  <c r="A106" i="8"/>
  <c r="A46" i="8"/>
  <c r="A6" i="8"/>
  <c r="A117" i="8"/>
  <c r="A85" i="8"/>
  <c r="A53" i="8"/>
  <c r="A21" i="8"/>
  <c r="E147" i="8"/>
  <c r="E135" i="8"/>
  <c r="E121" i="8"/>
  <c r="E109" i="8"/>
  <c r="E93" i="8"/>
  <c r="E68" i="8"/>
  <c r="E44" i="8"/>
  <c r="E16" i="8"/>
  <c r="A130" i="8"/>
  <c r="A108" i="8"/>
  <c r="A127" i="8"/>
  <c r="A63" i="8"/>
  <c r="A62" i="8"/>
  <c r="A125" i="8"/>
  <c r="A50" i="8"/>
  <c r="A128" i="8"/>
  <c r="A32" i="8"/>
  <c r="A147" i="8"/>
  <c r="A51" i="8"/>
  <c r="A98" i="8"/>
  <c r="A113" i="8"/>
  <c r="A49" i="8"/>
  <c r="A110" i="8"/>
  <c r="A42" i="8"/>
  <c r="A124" i="8"/>
  <c r="A92" i="8"/>
  <c r="A60" i="8"/>
  <c r="A28" i="8"/>
  <c r="A143" i="8"/>
  <c r="A111" i="8"/>
  <c r="A79" i="8"/>
  <c r="A47" i="8"/>
  <c r="A15" i="8"/>
  <c r="A94" i="8"/>
  <c r="A34" i="8"/>
  <c r="A141" i="8"/>
  <c r="A109" i="8"/>
  <c r="A77" i="8"/>
  <c r="A45" i="8"/>
  <c r="A13" i="8"/>
  <c r="E144" i="8"/>
  <c r="E131" i="8"/>
  <c r="E119" i="8"/>
  <c r="E105" i="8"/>
  <c r="E88" i="8"/>
  <c r="E61" i="8"/>
  <c r="E36" i="8"/>
  <c r="E12" i="8"/>
  <c r="A96" i="8"/>
  <c r="A83" i="8"/>
  <c r="A145" i="8"/>
  <c r="A138" i="8"/>
  <c r="A102" i="8"/>
  <c r="A30" i="8"/>
  <c r="A120" i="8"/>
  <c r="A88" i="8"/>
  <c r="A56" i="8"/>
  <c r="A24" i="8"/>
  <c r="A139" i="8"/>
  <c r="A107" i="8"/>
  <c r="A75" i="8"/>
  <c r="A43" i="8"/>
  <c r="A11" i="8"/>
  <c r="A86" i="8"/>
  <c r="A26" i="8"/>
  <c r="A137" i="8"/>
  <c r="A105" i="8"/>
  <c r="A73" i="8"/>
  <c r="A41" i="8"/>
  <c r="A9" i="8"/>
  <c r="E143" i="8"/>
  <c r="E129" i="8"/>
  <c r="E117" i="8"/>
  <c r="E104" i="8"/>
  <c r="E84" i="8"/>
  <c r="E60" i="8"/>
  <c r="E32" i="8"/>
  <c r="E8" i="8"/>
  <c r="A140" i="8"/>
  <c r="A12" i="8"/>
  <c r="A122" i="8"/>
  <c r="A93" i="8"/>
  <c r="A118" i="8"/>
  <c r="A64" i="8"/>
  <c r="A115" i="8"/>
  <c r="A19" i="8"/>
  <c r="A38" i="8"/>
  <c r="A81" i="8"/>
  <c r="A17" i="8"/>
  <c r="A134" i="8"/>
  <c r="A90" i="8"/>
  <c r="A2" i="8"/>
  <c r="A116" i="8"/>
  <c r="A84" i="8"/>
  <c r="A52" i="8"/>
  <c r="A20" i="8"/>
  <c r="A135" i="8"/>
  <c r="A103" i="8"/>
  <c r="A71" i="8"/>
  <c r="A39" i="8"/>
  <c r="A7" i="8"/>
  <c r="A78" i="8"/>
  <c r="A22" i="8"/>
  <c r="A133" i="8"/>
  <c r="A101" i="8"/>
  <c r="A69" i="8"/>
  <c r="A37" i="8"/>
  <c r="A5" i="8"/>
  <c r="E141" i="8"/>
  <c r="E128" i="8"/>
  <c r="E115" i="8"/>
  <c r="E102" i="8"/>
  <c r="E80" i="8"/>
  <c r="E56" i="8"/>
  <c r="E29" i="8"/>
  <c r="E4" i="8"/>
  <c r="A44" i="8"/>
  <c r="A29" i="8"/>
  <c r="A146" i="8"/>
  <c r="A82" i="8"/>
  <c r="A144" i="8"/>
  <c r="A112" i="8"/>
  <c r="A80" i="8"/>
  <c r="A48" i="8"/>
  <c r="A16" i="8"/>
  <c r="A131" i="8"/>
  <c r="A99" i="8"/>
  <c r="A67" i="8"/>
  <c r="A35" i="8"/>
  <c r="A3" i="8"/>
  <c r="A70" i="8"/>
  <c r="A18" i="8"/>
  <c r="A129" i="8"/>
  <c r="A97" i="8"/>
  <c r="A65" i="8"/>
  <c r="E142" i="8"/>
  <c r="E134" i="8"/>
  <c r="E126" i="8"/>
  <c r="E118" i="8"/>
  <c r="E110" i="8"/>
  <c r="E101" i="8"/>
  <c r="E89" i="8"/>
  <c r="E73" i="8"/>
  <c r="E57" i="8"/>
  <c r="E41" i="8"/>
  <c r="E25" i="8"/>
  <c r="E9" i="8"/>
  <c r="E2" i="8"/>
  <c r="E140" i="8"/>
  <c r="E132" i="8"/>
  <c r="E124" i="8"/>
  <c r="E116" i="8"/>
  <c r="E108" i="8"/>
  <c r="E98" i="8"/>
  <c r="E85" i="8"/>
  <c r="E69" i="8"/>
  <c r="E53" i="8"/>
  <c r="E37" i="8"/>
  <c r="E21" i="8"/>
  <c r="E5" i="8"/>
  <c r="E146" i="8"/>
  <c r="E138" i="8"/>
  <c r="E130" i="8"/>
  <c r="E122" i="8"/>
  <c r="E114" i="8"/>
  <c r="E106" i="8"/>
  <c r="E96" i="8"/>
  <c r="E81" i="8"/>
  <c r="E65" i="8"/>
  <c r="E49" i="8"/>
  <c r="E33" i="8"/>
  <c r="E17" i="8"/>
  <c r="R51" i="8"/>
  <c r="E103" i="8"/>
  <c r="E99" i="8"/>
  <c r="E95" i="8"/>
  <c r="E91" i="8"/>
  <c r="E87" i="8"/>
  <c r="E83" i="8"/>
  <c r="E79" i="8"/>
  <c r="E75" i="8"/>
  <c r="E71" i="8"/>
  <c r="E67" i="8"/>
  <c r="E63" i="8"/>
  <c r="E59" i="8"/>
  <c r="E55" i="8"/>
  <c r="E51" i="8"/>
  <c r="E47" i="8"/>
  <c r="E43" i="8"/>
  <c r="E39" i="8"/>
  <c r="E35" i="8"/>
  <c r="E31" i="8"/>
  <c r="E27" i="8"/>
  <c r="E23" i="8"/>
  <c r="E19" i="8"/>
  <c r="E15" i="8"/>
  <c r="E11" i="8"/>
  <c r="E7" i="8"/>
  <c r="E3" i="8"/>
  <c r="E90" i="8"/>
  <c r="E86" i="8"/>
  <c r="E82" i="8"/>
  <c r="E78" i="8"/>
  <c r="E74" i="8"/>
  <c r="E70" i="8"/>
  <c r="E66" i="8"/>
  <c r="E62" i="8"/>
  <c r="E58" i="8"/>
  <c r="E54" i="8"/>
  <c r="E50" i="8"/>
  <c r="E46" i="8"/>
  <c r="E42" i="8"/>
  <c r="E38" i="8"/>
  <c r="E34" i="8"/>
  <c r="E30" i="8"/>
  <c r="E26" i="8"/>
  <c r="E22" i="8"/>
  <c r="E18" i="8"/>
  <c r="E14" i="8"/>
  <c r="E10" i="8"/>
  <c r="T51" i="8"/>
  <c r="T50" i="8" l="1"/>
  <c r="F109" i="2"/>
  <c r="R52" i="8"/>
  <c r="T52" i="8"/>
  <c r="T53" i="8" l="1"/>
  <c r="J109" i="2"/>
  <c r="R53" i="8"/>
</calcChain>
</file>

<file path=xl/sharedStrings.xml><?xml version="1.0" encoding="utf-8"?>
<sst xmlns="http://schemas.openxmlformats.org/spreadsheetml/2006/main" count="3804" uniqueCount="1610">
  <si>
    <t xml:space="preserve">Søknadsskjema for tekniske og industrielle kulturminner             </t>
  </si>
  <si>
    <t xml:space="preserve">Søknadsår:  </t>
  </si>
  <si>
    <t>Statsbudsjettet kapittel 1429 post 72</t>
  </si>
  <si>
    <t xml:space="preserve">Navn på kulturminnet:  </t>
  </si>
  <si>
    <t xml:space="preserve">Kulturminne-ID: </t>
  </si>
  <si>
    <t xml:space="preserve">Informasjon om søker </t>
  </si>
  <si>
    <t xml:space="preserve">Søker </t>
  </si>
  <si>
    <t>Adresse</t>
  </si>
  <si>
    <t xml:space="preserve">Postnr og sted </t>
  </si>
  <si>
    <t xml:space="preserve">Har revisor:  </t>
  </si>
  <si>
    <t xml:space="preserve">Har regnskapsfører :  </t>
  </si>
  <si>
    <t xml:space="preserve">Kontaktinformasjon søker </t>
  </si>
  <si>
    <t>Tlf:</t>
  </si>
  <si>
    <t xml:space="preserve">Epost:  </t>
  </si>
  <si>
    <t>Er søker den samme som eier?</t>
  </si>
  <si>
    <t>Hvis nei, fyll ut info om eier</t>
  </si>
  <si>
    <t>Informasjon om eier</t>
  </si>
  <si>
    <t xml:space="preserve">Eier:  </t>
  </si>
  <si>
    <t xml:space="preserve">Eierform:  </t>
  </si>
  <si>
    <t>Organisasjonsnummer:</t>
  </si>
  <si>
    <t xml:space="preserve">Informasjon om kulturminnet </t>
  </si>
  <si>
    <t xml:space="preserve">Gårds og bruksnr. </t>
  </si>
  <si>
    <t>Fylke:</t>
  </si>
  <si>
    <t>Kommune:</t>
  </si>
  <si>
    <t>Formell vernestatus (pbl eller kulturminneloven)</t>
  </si>
  <si>
    <t xml:space="preserve">Har hele/deler av anlegget momsfritak eller momskompensasjon? Oppgi eventuelt hvilke bygninger det gjelder </t>
  </si>
  <si>
    <t>Er søknadsbeløpene i dette skjema med eller uten mva? Redegjør</t>
  </si>
  <si>
    <t>Statsstøtte og konkurransevridning</t>
  </si>
  <si>
    <t>Har du mottatt tilskudd fra andre statlige institusjoner de siste to årene før søknadsår?</t>
  </si>
  <si>
    <t>Hvis ja, fyll ut følgende</t>
  </si>
  <si>
    <t>Tilskuddgiver:</t>
  </si>
  <si>
    <t>Tilskuddsår:</t>
  </si>
  <si>
    <t>Tilskuddsbeløp:</t>
  </si>
  <si>
    <t>Har du mottatt flere tilskudd, legg disse ved i eget vedlegg</t>
  </si>
  <si>
    <t xml:space="preserve">Tilbyr dere en vare/tjeneste som er i konkurranse med andre aktører som tilbyr varer/tjenester innenfor samme bransje, eller for det aktuelle kulturminnet dere søker tilskudd til? </t>
  </si>
  <si>
    <t>Hva slags vare eller tjeneste?</t>
  </si>
  <si>
    <t>Er din vare eller tjeneste knyttet til fiskerisektoren eller landbrukssektoren?</t>
  </si>
  <si>
    <t>Tilbyr dere en vare/tjeneste som er i konkurranse med andre aktører som tilbyr varer/tjenester innenfor samme bransje, eller for det aktuelle kulturminnet deres søker tilskudd til?</t>
  </si>
  <si>
    <t xml:space="preserve">Går tilskuddet til flere aktører innenfor din bransje (eks verdiskapingsmidler til en region)? </t>
  </si>
  <si>
    <t>ISTANDSETTING</t>
  </si>
  <si>
    <t>Objekt eller bygning</t>
  </si>
  <si>
    <t xml:space="preserve">Hva skal gjøres? F.eks. skifte sviller, male østvegg eller fjerne forurensede masser. </t>
  </si>
  <si>
    <t>Total kostnad</t>
  </si>
  <si>
    <t xml:space="preserve">Egenandel
Sum
</t>
  </si>
  <si>
    <t xml:space="preserve">Andre bidragsytere
Sum
</t>
  </si>
  <si>
    <t>Navn på andre bidragsytere</t>
  </si>
  <si>
    <t xml:space="preserve">Søknadssum </t>
  </si>
  <si>
    <t>Sum Istandsetting</t>
  </si>
  <si>
    <t>Forvaltning, drift og vedlikehold (FDV) - Lønn</t>
  </si>
  <si>
    <t>Type tiltak</t>
  </si>
  <si>
    <t xml:space="preserve">    Stillingsbeskrivelse (spesifiser under fane Tilleggsinformasjon)</t>
  </si>
  <si>
    <t>Total stillingsprosent</t>
  </si>
  <si>
    <t>Total omsøkt stillingsprosent</t>
  </si>
  <si>
    <t xml:space="preserve">Søknadsbeløp </t>
  </si>
  <si>
    <t>Antall personer per stillingsprosent</t>
  </si>
  <si>
    <t>Utfyllende informasjon om stillingens oppgaver</t>
  </si>
  <si>
    <t>FDV - Lønn</t>
  </si>
  <si>
    <t>Sum Lønn</t>
  </si>
  <si>
    <t xml:space="preserve">Spesifikasjon lønnkostnader </t>
  </si>
  <si>
    <t xml:space="preserve">Stilling </t>
  </si>
  <si>
    <t>Årslønn inkl feriepenger</t>
  </si>
  <si>
    <t>Brutto lønn</t>
  </si>
  <si>
    <t>Feriepenger</t>
  </si>
  <si>
    <t>Pensjon</t>
  </si>
  <si>
    <t xml:space="preserve">Forsikringer </t>
  </si>
  <si>
    <t>Arbeidsavgiveravgift (AGA)</t>
  </si>
  <si>
    <t>Total før regulering</t>
  </si>
  <si>
    <t>Lønns- og prisjustering</t>
  </si>
  <si>
    <t>Sum regulert lønn inkl. sosiale kostander</t>
  </si>
  <si>
    <t>Beløp søkt om i forhold til stillings%</t>
  </si>
  <si>
    <t>Forvaltning, drift og vedlikehold  (FDV) - Annet</t>
  </si>
  <si>
    <r>
      <rPr>
        <b/>
        <sz val="11"/>
        <color theme="1"/>
        <rFont val="Calibri"/>
        <family val="2"/>
        <scheme val="minor"/>
      </rPr>
      <t>Type tiltak (velg fra liste</t>
    </r>
    <r>
      <rPr>
        <b/>
        <sz val="11"/>
        <rFont val="Calibri"/>
        <family val="2"/>
        <scheme val="minor"/>
      </rPr>
      <t xml:space="preserve">) </t>
    </r>
  </si>
  <si>
    <t>Navn på tiltaket</t>
  </si>
  <si>
    <t>Sum FDV-midler</t>
  </si>
  <si>
    <t>Eventuelle merknader</t>
  </si>
  <si>
    <t xml:space="preserve"> Følgende vedlegg skal legges ved (OBS- viktig at vedleggene nummereres!):</t>
  </si>
  <si>
    <t xml:space="preserve">   - Prosjektbeskrivelse. Ved flere enkeltprosjekter, må det foreligge beskrivelse for hvert av dem. </t>
  </si>
  <si>
    <t xml:space="preserve">   - Kostnadsoverslag fra utførende firma/håndverker</t>
  </si>
  <si>
    <t xml:space="preserve">   - Situasjonskart med aktuelle objekter markert</t>
  </si>
  <si>
    <t xml:space="preserve">   - Foto som viser objekter det søkes tilskudd til (oversiktsfoto, detaljfoto og evt. eldre foto)</t>
  </si>
  <si>
    <t xml:space="preserve">   - Redegjørelse for hvordan det sikres nødvendig kompetanse i prosjektet</t>
  </si>
  <si>
    <t xml:space="preserve">   - Dersom dere søker om tilskudd til lønn, må dere kunne dokumentere lønnsbehov , inkl feriepenger og arbeidsgiveravgift (se ark 2 i dette skjemaet for utfylling)</t>
  </si>
  <si>
    <t xml:space="preserve"> Andre relevante vedlegg:</t>
  </si>
  <si>
    <t xml:space="preserve">   - Referanser fra prosjektleder og utførende håndverker fra liknende oppdrag</t>
  </si>
  <si>
    <t xml:space="preserve">   - Virksomhetsplan</t>
  </si>
  <si>
    <t xml:space="preserve">   - Tegninger</t>
  </si>
  <si>
    <t>Lok/Enk</t>
  </si>
  <si>
    <t>Anlegg</t>
  </si>
  <si>
    <t>Enk_m</t>
  </si>
  <si>
    <t>EnkeltmNavn</t>
  </si>
  <si>
    <t>Inngår i bev fra Anke</t>
  </si>
  <si>
    <t>Bevaringsprogram</t>
  </si>
  <si>
    <t>ID</t>
  </si>
  <si>
    <t xml:space="preserve"> </t>
  </si>
  <si>
    <t>Atlungstad - Generelt</t>
  </si>
  <si>
    <t>Annet anlegg - skriv i felt i kolonne E</t>
  </si>
  <si>
    <t>Kontonummer anleggene</t>
  </si>
  <si>
    <t>Kontonr anlegg</t>
  </si>
  <si>
    <t>Lok</t>
  </si>
  <si>
    <t>Tyssedal Kraftverk</t>
  </si>
  <si>
    <t>Tyssedal Kraftverk - Generelt</t>
  </si>
  <si>
    <t>Ja</t>
  </si>
  <si>
    <t>Bredalsholmen - Generelt</t>
  </si>
  <si>
    <t>Atlungstad</t>
  </si>
  <si>
    <t>Atlungstad_Brenneri</t>
  </si>
  <si>
    <t>1822.42.80900</t>
  </si>
  <si>
    <t>Enk</t>
  </si>
  <si>
    <t>Kraftstasjonsbygning</t>
  </si>
  <si>
    <t>Tyssedal Kraftverk1</t>
  </si>
  <si>
    <t>Fetsund Lenser - Generelt</t>
  </si>
  <si>
    <t>Bredalsholmen</t>
  </si>
  <si>
    <t>Bredalsholmen_Verft</t>
  </si>
  <si>
    <t>3000.09.41235</t>
  </si>
  <si>
    <t>Verksted</t>
  </si>
  <si>
    <t>Tyssedal Kraftverk2</t>
  </si>
  <si>
    <t>Folldal Gruver - Generelt</t>
  </si>
  <si>
    <t>Fetsund</t>
  </si>
  <si>
    <t>Fetsund_Lenser</t>
  </si>
  <si>
    <t>1140.67.67541</t>
  </si>
  <si>
    <t>Rørgate</t>
  </si>
  <si>
    <t>Tyssedal Kraftverk3</t>
  </si>
  <si>
    <t>Haldenkanalen - Brekke - Generelt</t>
  </si>
  <si>
    <t>Folldal</t>
  </si>
  <si>
    <t>Folldal_Gruver</t>
  </si>
  <si>
    <t>1895.07.01427</t>
  </si>
  <si>
    <t>Fordelingsbassenget med overløp/ flomløp</t>
  </si>
  <si>
    <t>Tyssedal Kraftverk4</t>
  </si>
  <si>
    <t>Haldenkanalen - Ganerød - Generelt</t>
  </si>
  <si>
    <t>Haldenkanalen</t>
  </si>
  <si>
    <t>1050.05.15711</t>
  </si>
  <si>
    <t>Inntakbygg ventilhus v/fordelingsbassenget</t>
  </si>
  <si>
    <t>Tyssedal Kraftverk5</t>
  </si>
  <si>
    <t>Haldenkanalen - Generelt</t>
  </si>
  <si>
    <t>Kistefos</t>
  </si>
  <si>
    <t>Kistefos_Træsliberi</t>
  </si>
  <si>
    <t>2030.14.38320</t>
  </si>
  <si>
    <t>Spillverkshus</t>
  </si>
  <si>
    <t>Tyssedal Kraftverk6</t>
  </si>
  <si>
    <t>Haldenkanalen - Kanalen - Generelt</t>
  </si>
  <si>
    <t>Klevfos</t>
  </si>
  <si>
    <t>Klevfos_Cellulose_og_Papirfabrik</t>
  </si>
  <si>
    <t>1822.35.93212</t>
  </si>
  <si>
    <t>Naust - båthus</t>
  </si>
  <si>
    <t>Tyssedal Kraftverk7</t>
  </si>
  <si>
    <t>Haldenkanalen - Krappeto - Generelt</t>
  </si>
  <si>
    <t>Neptun</t>
  </si>
  <si>
    <t>Neptun_Sildoljefabrik</t>
  </si>
  <si>
    <t>4570.13.10083</t>
  </si>
  <si>
    <t>Smie (Tyssedal)</t>
  </si>
  <si>
    <t>Tyssedal Kraftverk8</t>
  </si>
  <si>
    <t>Haldenkanalen - Kroksund - Generelt</t>
  </si>
  <si>
    <t>Næs</t>
  </si>
  <si>
    <t>Næs_Jernverk_museum</t>
  </si>
  <si>
    <t>2800.30.00623</t>
  </si>
  <si>
    <t>Taubanehus/ lager</t>
  </si>
  <si>
    <t>Tyssedal Kraftverk9</t>
  </si>
  <si>
    <t>Haldenkanalen - Nøttesundet - Generelt</t>
  </si>
  <si>
    <t>Odda</t>
  </si>
  <si>
    <t>Odda_Smelteverk</t>
  </si>
  <si>
    <t>Lukehus</t>
  </si>
  <si>
    <t>Tyssedal Kraftverk10</t>
  </si>
  <si>
    <t>Haldenkanalen - Skirfoss - Generelt</t>
  </si>
  <si>
    <t>Rjukanbanen</t>
  </si>
  <si>
    <t>Rjukanbanen_Tinnoset_Vemork</t>
  </si>
  <si>
    <t>2620.04.18017</t>
  </si>
  <si>
    <t>Vokterbolig</t>
  </si>
  <si>
    <t>Tyssedal Kraftverk11</t>
  </si>
  <si>
    <t>Haldenkanalen - Skodsberg - Generelt</t>
  </si>
  <si>
    <t>Salhus</t>
  </si>
  <si>
    <t>Salhus_Trikotasjefabrik</t>
  </si>
  <si>
    <t>3625.19.69684</t>
  </si>
  <si>
    <t>Inntaksdam</t>
  </si>
  <si>
    <t>Tyssedal Kraftverk12</t>
  </si>
  <si>
    <t>Haldenkanalen - Skulerud - Generelt</t>
  </si>
  <si>
    <t>Sjølingstad</t>
  </si>
  <si>
    <t>Sjølingstad_Uldvarefabrik</t>
  </si>
  <si>
    <t>3201.33.01890</t>
  </si>
  <si>
    <t>Lukehus ved inntaksdammen Vetlevatn</t>
  </si>
  <si>
    <t>Tyssedal Kraftverk13</t>
  </si>
  <si>
    <t>Haldenkanalen - Stenselva - Generelt</t>
  </si>
  <si>
    <t>Spillum</t>
  </si>
  <si>
    <t>Spillum_Dampsag_&amp;_Høvleri</t>
  </si>
  <si>
    <t>4202.10.98439</t>
  </si>
  <si>
    <t>Transformator</t>
  </si>
  <si>
    <t>Tyssedal Kraftverk14</t>
  </si>
  <si>
    <t>Haldenkanalen - Strømselva - Generelt</t>
  </si>
  <si>
    <t>Tyssedal</t>
  </si>
  <si>
    <t>Tyssedal_Kraftverk</t>
  </si>
  <si>
    <t>3658.07.61113</t>
  </si>
  <si>
    <t>Ventilhus ved fordelingsbasseng</t>
  </si>
  <si>
    <t>Tyssedal Kraftverk15</t>
  </si>
  <si>
    <t>Haldenkanalen - Strømsfoss - Generelt</t>
  </si>
  <si>
    <t>Bunker langs rørgata, ved "knekken"</t>
  </si>
  <si>
    <t>Tyssedal Kraftverk16</t>
  </si>
  <si>
    <t>Haldenkanalen - Tangen i Tistedal - Generelt</t>
  </si>
  <si>
    <t>Taubane (4 taubanebukker)</t>
  </si>
  <si>
    <t>Tyssedal Kraftverk17</t>
  </si>
  <si>
    <t>Haldenkanalen - Tistedal - Generelt</t>
  </si>
  <si>
    <t>"Nytt" taubanehus</t>
  </si>
  <si>
    <t>Tyssedal Kraftverk18</t>
  </si>
  <si>
    <t>Haldenkanalen - Tordivelen - Generelt</t>
  </si>
  <si>
    <t>Tilførselsestunnel fra Vetlevann til fordelingsbaseng på Lilletopp</t>
  </si>
  <si>
    <t>Tyssedal Kraftverk19</t>
  </si>
  <si>
    <t>Haldenkanalen - Ørje - Generelt</t>
  </si>
  <si>
    <t>Sikringsdam (mur) bak kraftstasjonen</t>
  </si>
  <si>
    <t>Tyssedal Kraftverk20</t>
  </si>
  <si>
    <t>Kistefos Træsliberi - Generelt</t>
  </si>
  <si>
    <t>Næs Jernverk Museum</t>
  </si>
  <si>
    <t>Næs Jernverk museum - Generelt</t>
  </si>
  <si>
    <t>Klevfos Cellulose og Papirfabrik - Generelt</t>
  </si>
  <si>
    <t>Hammerbygningen</t>
  </si>
  <si>
    <t>Næs Jernverk Museum1</t>
  </si>
  <si>
    <t>Neptun Sildoljefabrik - Generelt</t>
  </si>
  <si>
    <t>Materialboden</t>
  </si>
  <si>
    <t>Næs Jernverk Museum2</t>
  </si>
  <si>
    <t>Digelstålverket</t>
  </si>
  <si>
    <t>Næs Jernverk Museum3</t>
  </si>
  <si>
    <t>Odda smelteverk - Felles - Generelt</t>
  </si>
  <si>
    <t>Masovn</t>
  </si>
  <si>
    <t>Næs Jernverk Museum4</t>
  </si>
  <si>
    <t>Rjukanbanen - Tinnoset-Vemork - Generelt</t>
  </si>
  <si>
    <t>Snekkerbua</t>
  </si>
  <si>
    <t>Næs Jernverk Museum5</t>
  </si>
  <si>
    <t>Salhus Trikotasjefabrik - Generelt</t>
  </si>
  <si>
    <t>Maskinen</t>
  </si>
  <si>
    <t>Næs Jernverk Museum6</t>
  </si>
  <si>
    <t>Sjølingstad Uldvarefabrik - Generelt</t>
  </si>
  <si>
    <t>Hammerbakken</t>
  </si>
  <si>
    <t>Næs Jernverk Museum7</t>
  </si>
  <si>
    <t>Spillum Dampsag &amp; Høvleri, Linbergvegen 16 - Generelt</t>
  </si>
  <si>
    <t>Woodfields Hus</t>
  </si>
  <si>
    <t>Næs Jernverk Museum8</t>
  </si>
  <si>
    <t>Uthus Hammerbakken</t>
  </si>
  <si>
    <t>Næs Jernverk Museum9</t>
  </si>
  <si>
    <t>Andre</t>
  </si>
  <si>
    <t>Elektrisk smelteovn</t>
  </si>
  <si>
    <t>Næs Jernverk Museum10</t>
  </si>
  <si>
    <t>Vannrenne</t>
  </si>
  <si>
    <t>Næs Jernverk Museum13</t>
  </si>
  <si>
    <t>Vannhjul</t>
  </si>
  <si>
    <t>Næs Jernverk Museum14</t>
  </si>
  <si>
    <t xml:space="preserve">Parkanlegg </t>
  </si>
  <si>
    <t>Næs Jernverk Museum15</t>
  </si>
  <si>
    <t>Fetsund Lenser</t>
  </si>
  <si>
    <t>Materialbu I m/ klokketårn</t>
  </si>
  <si>
    <t>Fetsund Lenser1</t>
  </si>
  <si>
    <t>Materialbu II</t>
  </si>
  <si>
    <t>Fetsund Lenser2</t>
  </si>
  <si>
    <t>Hvilebrakke Endeli'</t>
  </si>
  <si>
    <t>Fetsund Lenser3</t>
  </si>
  <si>
    <t>Smie (Fetsund)</t>
  </si>
  <si>
    <t>Fetsund Lenser4</t>
  </si>
  <si>
    <t>Oljetank (Fetsund)</t>
  </si>
  <si>
    <t>Fetsund Lenser5</t>
  </si>
  <si>
    <t>Pålemaskin</t>
  </si>
  <si>
    <t>Fetsund Lenser6</t>
  </si>
  <si>
    <t>Kai-brygge</t>
  </si>
  <si>
    <t>Fetsund Lenser7</t>
  </si>
  <si>
    <t>Trådbua, Grimehuset</t>
  </si>
  <si>
    <t>Fetsund Lenser8</t>
  </si>
  <si>
    <t>Gamle Verkstedet</t>
  </si>
  <si>
    <t>Fetsund Lenser9</t>
  </si>
  <si>
    <t>Nyeste Verkstedet</t>
  </si>
  <si>
    <t>Fetsund Lenser10</t>
  </si>
  <si>
    <t>Bedding</t>
  </si>
  <si>
    <t>Fetsund Lenser11</t>
  </si>
  <si>
    <t>Kontor/Arkiv</t>
  </si>
  <si>
    <t>Fetsund Lenser12</t>
  </si>
  <si>
    <t>Bestyrerbolig (Fetsund)</t>
  </si>
  <si>
    <t>Fetsund Lenser13</t>
  </si>
  <si>
    <t>Kassererboligen</t>
  </si>
  <si>
    <t>Fetsund Lenser14</t>
  </si>
  <si>
    <t>Stall / vognskjul</t>
  </si>
  <si>
    <t>Fetsund Lenser15</t>
  </si>
  <si>
    <t>Vinkelen hvilebrakke</t>
  </si>
  <si>
    <t>Fetsund Lenser16</t>
  </si>
  <si>
    <t>Bakhunhuset</t>
  </si>
  <si>
    <t>Fetsund Lenser17</t>
  </si>
  <si>
    <t>Materialhus for Saga</t>
  </si>
  <si>
    <t>Fetsund Lenser19</t>
  </si>
  <si>
    <t>Bukkehuset</t>
  </si>
  <si>
    <t>Fetsund Lenser20</t>
  </si>
  <si>
    <t>Snekkerverksted/matrialbu</t>
  </si>
  <si>
    <t>Fetsund Lenser21</t>
  </si>
  <si>
    <t>Båtbyggeri snekkerverksted</t>
  </si>
  <si>
    <t>Fetsund Lenser22</t>
  </si>
  <si>
    <t>Sootbrakka, Brakka</t>
  </si>
  <si>
    <t>Fetsund Lenser24</t>
  </si>
  <si>
    <t>Uthus til Sootbrakka pkt. 24</t>
  </si>
  <si>
    <t>Fetsund Lenser25</t>
  </si>
  <si>
    <t>Garasje Lund</t>
  </si>
  <si>
    <t>Fetsund Lenser30</t>
  </si>
  <si>
    <t>Lagerhus, garasje ved brygga</t>
  </si>
  <si>
    <t>Fetsund Lenser31</t>
  </si>
  <si>
    <t>Oljebu</t>
  </si>
  <si>
    <t>Fetsund Lenser32</t>
  </si>
  <si>
    <t>Andersens hvile - materiallager</t>
  </si>
  <si>
    <t>Fetsund Lenser34</t>
  </si>
  <si>
    <t>Garasje ved Sootbrakka</t>
  </si>
  <si>
    <t>Fetsund Lenser35</t>
  </si>
  <si>
    <t>Uthus ved Vinkelen</t>
  </si>
  <si>
    <t>Fetsund Lenser36</t>
  </si>
  <si>
    <t>Den blå brakka (i vann)</t>
  </si>
  <si>
    <t>Fetsund Lenser40</t>
  </si>
  <si>
    <t>Den grå brakka (i vann)</t>
  </si>
  <si>
    <t>Fetsund Lenser41</t>
  </si>
  <si>
    <t>Den hvite brakka (i vann)</t>
  </si>
  <si>
    <t>Fetsund Lenser42</t>
  </si>
  <si>
    <t>Den gule brakka (i vann)</t>
  </si>
  <si>
    <t>Fetsund Lenser43</t>
  </si>
  <si>
    <t>Den grønne brakka (i vann)</t>
  </si>
  <si>
    <t>Fetsund Lenser44</t>
  </si>
  <si>
    <t>Den lakkerte brakka (i vann)</t>
  </si>
  <si>
    <t>Fetsund Lenser45</t>
  </si>
  <si>
    <t>Soppeapparat seksjon 1, maskinhus (i vann)</t>
  </si>
  <si>
    <t>Fetsund Lenser46</t>
  </si>
  <si>
    <t>Steinkar 28a (i vann)</t>
  </si>
  <si>
    <t>Fetsund Lenser47</t>
  </si>
  <si>
    <t>Steinkar 20a (i vann)</t>
  </si>
  <si>
    <t>Fetsund Lenser48</t>
  </si>
  <si>
    <t>Flåtegang med påler og flåter (i vann) 1</t>
  </si>
  <si>
    <t>Fetsund Lenser49</t>
  </si>
  <si>
    <t>Vendingen med pålebind og lenser (i vann)</t>
  </si>
  <si>
    <t>Fetsund Lenser50</t>
  </si>
  <si>
    <t>Firkanprammen (i vann)</t>
  </si>
  <si>
    <t>Fetsund Lenser51</t>
  </si>
  <si>
    <t>Soppeapparat seksjon 2, maskinhus (i vann)</t>
  </si>
  <si>
    <t>Fetsund Lenser52</t>
  </si>
  <si>
    <t>Soppeapparat seksjon 2, med 2 pontonger med skinnegang og 3 stålbroer (i vann)</t>
  </si>
  <si>
    <t>Fetsund Lenser53</t>
  </si>
  <si>
    <t>Flåtegang inn til kjerraten ink. påler, flåter og 1 stålbro (i vann)</t>
  </si>
  <si>
    <t>Fetsund Lenser54</t>
  </si>
  <si>
    <t>Soppeapparat seksjon 1 med 2 pontonger med skinnegang og 3 stålbroer (i vann)</t>
  </si>
  <si>
    <t>Fetsund Lenser55</t>
  </si>
  <si>
    <t>Tømmerenner med flåteganger, pålebind, stålbroer og 6 trebroer (i vann)</t>
  </si>
  <si>
    <t>Fetsund Lenser56</t>
  </si>
  <si>
    <t>Tømmerrenner med flåteganger, pålebind, 2 stålbroer og 8 trebroer (i vann)</t>
  </si>
  <si>
    <t>Fetsund Lenser57</t>
  </si>
  <si>
    <t>Tømmerenner med flåteganger, pålebind, 1 stålbro og 3 trebroer (i vann)</t>
  </si>
  <si>
    <t>Fetsund Lenser58</t>
  </si>
  <si>
    <t>Retteanlegget (i vann)</t>
  </si>
  <si>
    <t>Fetsund Lenser59</t>
  </si>
  <si>
    <t>Ledelensen med pålebind og lenser (i vann)</t>
  </si>
  <si>
    <t>Fetsund Lenser60</t>
  </si>
  <si>
    <t>Ledelensen med 3 kjerringer, pålebind og lenser (i vann)</t>
  </si>
  <si>
    <t>Fetsund Lenser61</t>
  </si>
  <si>
    <t xml:space="preserve">Femmeren/sekseren/sjuern/åttern med steinkar, 14 galger og lenser (i vann) </t>
  </si>
  <si>
    <t>Fetsund Lenser62</t>
  </si>
  <si>
    <t>Brulederen med steinkar, pålebind og lenser (i vann)</t>
  </si>
  <si>
    <t>Fetsund Lenser63</t>
  </si>
  <si>
    <t>Steinkar 3a (i vann)</t>
  </si>
  <si>
    <t>Fetsund Lenser64</t>
  </si>
  <si>
    <t>Steinkar 4a (i vann)</t>
  </si>
  <si>
    <t>Fetsund Lenser65</t>
  </si>
  <si>
    <t>Steinkar 2a (i vann)</t>
  </si>
  <si>
    <t>Fetsund Lenser66</t>
  </si>
  <si>
    <t>Steinkar 5a (i vann)</t>
  </si>
  <si>
    <t>Fetsund Lenser67</t>
  </si>
  <si>
    <t>Steinkar 6a (i vann)</t>
  </si>
  <si>
    <t>Fetsund Lenser68</t>
  </si>
  <si>
    <t>Steinkar 11a (i vann)</t>
  </si>
  <si>
    <t>Fetsund Lenser69</t>
  </si>
  <si>
    <t>Steinkar 13a (i vann)</t>
  </si>
  <si>
    <t>Fetsund Lenser70</t>
  </si>
  <si>
    <t>Steinkar 23a (i vann)</t>
  </si>
  <si>
    <t>Fetsund Lenser71</t>
  </si>
  <si>
    <t>Steinkar 25a (i vann)</t>
  </si>
  <si>
    <t>Fetsund Lenser72</t>
  </si>
  <si>
    <t>Spisspram (i vann)</t>
  </si>
  <si>
    <t>Fetsund Lenser73</t>
  </si>
  <si>
    <t>Flåtegang med påler og flåter (i vann) 2</t>
  </si>
  <si>
    <t>Fetsund Lenser75</t>
  </si>
  <si>
    <t>Flåtegang med påler og flåter (i vann) 3</t>
  </si>
  <si>
    <t>Fetsund Lenser76</t>
  </si>
  <si>
    <t xml:space="preserve">Flåtegang med påler og flåter (i vann) 4 </t>
  </si>
  <si>
    <t>Fetsund Lenser77</t>
  </si>
  <si>
    <t>Vendingen med pålebind og lenser ( ivann)</t>
  </si>
  <si>
    <t>Fetsund Lenser79</t>
  </si>
  <si>
    <t>Overkjøringen med 2 stålbroer (i vann)</t>
  </si>
  <si>
    <t>Fetsund Lenser80</t>
  </si>
  <si>
    <t>Flåtegang med påler og flåter (i vann) 5</t>
  </si>
  <si>
    <t>Fetsund Lenser81</t>
  </si>
  <si>
    <t>Pålerekke (i vann)</t>
  </si>
  <si>
    <t>Fetsund Lenser82</t>
  </si>
  <si>
    <t>Atlungstad Brenneri</t>
  </si>
  <si>
    <t>ja</t>
  </si>
  <si>
    <t>Brenneri (produksjonslokale)</t>
  </si>
  <si>
    <t>Atlungstad Brenneri1</t>
  </si>
  <si>
    <t>Frørenseri</t>
  </si>
  <si>
    <t>Atlungstad Brenneri2</t>
  </si>
  <si>
    <t>Kontor, administrasjonsbygning</t>
  </si>
  <si>
    <t>Atlungstad Brenneri4</t>
  </si>
  <si>
    <t>Spritlager</t>
  </si>
  <si>
    <t>Atlungstad Brenneri5</t>
  </si>
  <si>
    <t>Renseanlegg</t>
  </si>
  <si>
    <t>Atlungstad Brenneri6</t>
  </si>
  <si>
    <t>Kalksilo</t>
  </si>
  <si>
    <t>Atlungstad Brenneri7</t>
  </si>
  <si>
    <t>Disponentbolig</t>
  </si>
  <si>
    <t>Atlungstad Brenneri9</t>
  </si>
  <si>
    <t>Garasje (Atlungstad)</t>
  </si>
  <si>
    <t>Atlungstad Brenneri10</t>
  </si>
  <si>
    <t>Oljetank (Atlungstad)</t>
  </si>
  <si>
    <t>Atlungstad Brenneri11</t>
  </si>
  <si>
    <t>Potetmottak/ tippesjakt</t>
  </si>
  <si>
    <t>Atlungstad Brenneri12</t>
  </si>
  <si>
    <t>Rjukanbanen - Tinnoset-Vemork</t>
  </si>
  <si>
    <t>Banelegeme og KL-anlegg med tilhørende deler</t>
  </si>
  <si>
    <t>Rjukanbanen - Tinnoset-Vemork1</t>
  </si>
  <si>
    <t>Lokomotivstall Rjukan</t>
  </si>
  <si>
    <t>Rjukanbanen - Tinnoset-Vemork3</t>
  </si>
  <si>
    <t>Stasjonsbygning Rjukan</t>
  </si>
  <si>
    <t>Rjukanbanen - Tinnoset-Vemork4</t>
  </si>
  <si>
    <t>Baneavdelingens verksted, Rjukan</t>
  </si>
  <si>
    <t>Rjukanbanen - Tinnoset-Vemork5</t>
  </si>
  <si>
    <t>Redskaps- og trallebu Rjukan</t>
  </si>
  <si>
    <t>Rjukanbanen - Tinnoset-Vemork7</t>
  </si>
  <si>
    <t>Lokomotivstall Såheim</t>
  </si>
  <si>
    <t>Rjukanbanen - Tinnoset-Vemork8</t>
  </si>
  <si>
    <t>Hvilebu Såheimstunnelen</t>
  </si>
  <si>
    <t>Rjukanbanen - Tinnoset-Vemork9</t>
  </si>
  <si>
    <t>Bru for kløvvei til Gustalen</t>
  </si>
  <si>
    <t>Rjukanbanen - Tinnoset-Vemork10</t>
  </si>
  <si>
    <t>Bru over Måna ved Mæland (Mæland bru)</t>
  </si>
  <si>
    <t>Rjukanbanen - Tinnoset-Vemork11</t>
  </si>
  <si>
    <t>Sporvekselbu, Ingolfsland</t>
  </si>
  <si>
    <t>Rjukanbanen - Tinnoset-Vemork12</t>
  </si>
  <si>
    <t>Redskaps- og hvilebrakke, Ingolfsland</t>
  </si>
  <si>
    <t>Rjukanbanen - Tinnoset-Vemork13</t>
  </si>
  <si>
    <t>Ingolfsland stasjonsbygning</t>
  </si>
  <si>
    <t>Rjukanbanen - Tinnoset-Vemork14</t>
  </si>
  <si>
    <t>Bru for gangvei (Blindtarmen)</t>
  </si>
  <si>
    <t>Rjukanbanen - Tinnoset-Vemork15</t>
  </si>
  <si>
    <t>Bru for gangvei på Tveito</t>
  </si>
  <si>
    <t>Rjukanbanen - Tinnoset-Vemork16</t>
  </si>
  <si>
    <t>Bru over avløp fra Mår kraftverk</t>
  </si>
  <si>
    <t>Rjukanbanen - Tinnoset-Vemork17</t>
  </si>
  <si>
    <t>Hvilebu Nyland</t>
  </si>
  <si>
    <t>Rjukanbanen - Tinnoset-Vemork18</t>
  </si>
  <si>
    <t>Vindmur ved Miland</t>
  </si>
  <si>
    <t>Rjukanbanen - Tinnoset-Vemork19</t>
  </si>
  <si>
    <t>Redskaps- og vedbu Miland</t>
  </si>
  <si>
    <t>Rjukanbanen - Tinnoset-Vemork20</t>
  </si>
  <si>
    <t>Miland jernbanebru</t>
  </si>
  <si>
    <t>Rjukanbanen - Tinnoset-Vemork21</t>
  </si>
  <si>
    <t>Bru over Einungbekken</t>
  </si>
  <si>
    <t>Rjukanbanen - Tinnoset-Vemork22</t>
  </si>
  <si>
    <t>Bru over avløp fra Mæl kraftverk</t>
  </si>
  <si>
    <t>Rjukanbanen - Tinnoset-Vemork23</t>
  </si>
  <si>
    <t>Skinnelager, Buslåtten</t>
  </si>
  <si>
    <t>Dresinbu, Buslåtten</t>
  </si>
  <si>
    <t>Rjukanbanen - Tinnoset-Vemork25</t>
  </si>
  <si>
    <t>Bru over Rollagåa</t>
  </si>
  <si>
    <t>Rjukanbanen - Tinnoset-Vemork26</t>
  </si>
  <si>
    <t>Snekkerverksted og lager Mæl</t>
  </si>
  <si>
    <t>Rjukanbanen - Tinnoset-Vemork27</t>
  </si>
  <si>
    <t>Smie og traktorstall, Mæl</t>
  </si>
  <si>
    <t>Rjukanbanen - Tinnoset-Vemork28</t>
  </si>
  <si>
    <t>Stasjonsmesterbolig, Mæl</t>
  </si>
  <si>
    <t>Rjukanbanen - Tinnoset-Vemork29</t>
  </si>
  <si>
    <t>Stasjonsbygning Mæl</t>
  </si>
  <si>
    <t>Rjukanbanen - Tinnoset-Vemork30</t>
  </si>
  <si>
    <t>Toalettbygg Mæl</t>
  </si>
  <si>
    <t>Rjukanbanen - Tinnoset-Vemork31</t>
  </si>
  <si>
    <t>Godshus Mæl</t>
  </si>
  <si>
    <t>Rjukanbanen - Tinnoset-Vemork32</t>
  </si>
  <si>
    <t>Fergeleie Mæl</t>
  </si>
  <si>
    <t>Rjukanbanen - Tinnoset-Vemork33</t>
  </si>
  <si>
    <t>Haakanes fyrlykt</t>
  </si>
  <si>
    <t>Rjukanbanen - Tinnoset-Vemork34</t>
  </si>
  <si>
    <t>Urdalsodden fyrlykt</t>
  </si>
  <si>
    <t>Rjukanbanen - Tinnoset-Vemork35</t>
  </si>
  <si>
    <t>Ormsoden fyrlykt (Omnsodden)</t>
  </si>
  <si>
    <t>Rjukanbanen - Tinnoset-Vemork36</t>
  </si>
  <si>
    <t>Langøya fyrlykt</t>
  </si>
  <si>
    <t>Rjukanbanen - Tinnoset-Vemork37</t>
  </si>
  <si>
    <t>Stangodden fyrlykt</t>
  </si>
  <si>
    <t>Rjukanbanen - Tinnoset-Vemork38</t>
  </si>
  <si>
    <t>Dalen fyrlykt (Kvartsbruddet, Timmerkastodden)</t>
  </si>
  <si>
    <t>Rjukanbanen - Tinnoset-Vemork39</t>
  </si>
  <si>
    <t>Fanteneset fyrlykt</t>
  </si>
  <si>
    <t>Rjukanbanen - Tinnoset-Vemork40</t>
  </si>
  <si>
    <t>Raua fyrlykt</t>
  </si>
  <si>
    <t>Rjukanbanen - Tinnoset-Vemork41</t>
  </si>
  <si>
    <t>Brennemo fyrlykt</t>
  </si>
  <si>
    <t>Rjukanbanen - Tinnoset-Vemork42</t>
  </si>
  <si>
    <t>Tinnoset fyrlykt</t>
  </si>
  <si>
    <t>Rjukanbanen - Tinnoset-Vemork43</t>
  </si>
  <si>
    <t>Fergeleie, Tinnoset</t>
  </si>
  <si>
    <t>Rjukanbanen - Tinnoset-Vemork44</t>
  </si>
  <si>
    <t>Slipp med maskinhus, Tinnoset</t>
  </si>
  <si>
    <t>Rjukanbanen - Tinnoset-Vemork45</t>
  </si>
  <si>
    <t>Tankanlegg, Tinnoset</t>
  </si>
  <si>
    <t>Rjukanbanen - Tinnoset-Vemork46</t>
  </si>
  <si>
    <t>Kjelehus, Tinnoset</t>
  </si>
  <si>
    <t>Rjukanbanen - Tinnoset-Vemork47</t>
  </si>
  <si>
    <t>Lager og verksted, Tinnoset</t>
  </si>
  <si>
    <t>Rjukanbanen - Tinnoset-Vemork48</t>
  </si>
  <si>
    <t>Lager og smie, Tinnoset</t>
  </si>
  <si>
    <t>Rjukanbanen - Tinnoset-Vemork49</t>
  </si>
  <si>
    <t>Skinnelager, Tinnoset</t>
  </si>
  <si>
    <t>Rjukanbanen - Tinnoset-Vemork50</t>
  </si>
  <si>
    <t>Stativ for vaier</t>
  </si>
  <si>
    <t>Rjukanbanen - Tinnoset-Vemork51</t>
  </si>
  <si>
    <t>Hydrobrakke, Tinnoset</t>
  </si>
  <si>
    <t>Rjukanbanen - Tinnoset-Vemork52</t>
  </si>
  <si>
    <t>Rjukanbanen elektrisk lokomotiv nr. 9 (Rj.B. 9)</t>
  </si>
  <si>
    <t>Rjukanbanen - Tinnoset-Vemork53</t>
  </si>
  <si>
    <t>Rjukanbanen elektrisk lokomotiv nr. 10 (Rj.B. 10)</t>
  </si>
  <si>
    <t>Rjukanbanen - Tinnoset-Vemork54</t>
  </si>
  <si>
    <t>Rjukanbanen passasjervogn B1</t>
  </si>
  <si>
    <t>Rjukanbanen - Tinnoset-Vemork55</t>
  </si>
  <si>
    <t>Rjukanbanen passasjervogn C5</t>
  </si>
  <si>
    <t>Rjukanbanen - Tinnoset-Vemork56</t>
  </si>
  <si>
    <t>Rjukanbanen godsvogn L4 214</t>
  </si>
  <si>
    <t>Rjukanbanen - Tinnoset-Vemork57</t>
  </si>
  <si>
    <t>Rjukanbanen godsvogn Lo3 144</t>
  </si>
  <si>
    <t>Rjukanbanen - Tinnoset-Vemork58</t>
  </si>
  <si>
    <t>Rjukanbanen godsvogn Tsfo 76</t>
  </si>
  <si>
    <t>Rjukanbanen - Tinnoset-Vemork59</t>
  </si>
  <si>
    <t>Rjukanbanen godsvogn Tso 75</t>
  </si>
  <si>
    <t>Rjukanbanen - Tinnoset-Vemork60</t>
  </si>
  <si>
    <t>Rjukanbanen godsvogn G3 174</t>
  </si>
  <si>
    <t>Rjukanbanen - Tinnoset-Vemork61</t>
  </si>
  <si>
    <t>Rjukanbanen tankvogn Q3 55</t>
  </si>
  <si>
    <t>Rjukanbanen - Tinnoset-Vemork62</t>
  </si>
  <si>
    <t>Rjukanbanen tankvogn Q4 307</t>
  </si>
  <si>
    <t>Rjukanbanen - Tinnoset-Vemork63</t>
  </si>
  <si>
    <t>Rjukanbanen tankvogn Q4 310</t>
  </si>
  <si>
    <t>Rjukanbanen - Tinnoset-Vemork64</t>
  </si>
  <si>
    <t>Rjukanbanen kjølevogn Hso4 500 119</t>
  </si>
  <si>
    <t>Rjukanbanen - Tinnoset-Vemork65</t>
  </si>
  <si>
    <t>Rjukanbanen tankvogn Zckk 722 5121-5</t>
  </si>
  <si>
    <t>Rjukanbanen - Tinnoset-Vemork66</t>
  </si>
  <si>
    <t>Rjukanbanen bunntømmingsvogn Ø3 882</t>
  </si>
  <si>
    <t>Rjukanbanen - Tinnoset-Vemork67</t>
  </si>
  <si>
    <t>Klevfos Cellulose og Papirfabrik</t>
  </si>
  <si>
    <t>Fabrikkbygning (Klevfos)</t>
  </si>
  <si>
    <t>Klevfos Cellulose og Papirfabrik1</t>
  </si>
  <si>
    <t>Hasselbakken</t>
  </si>
  <si>
    <t>Klevfos Cellulose og Papirfabrik2</t>
  </si>
  <si>
    <t>Hasselbakken - uthus</t>
  </si>
  <si>
    <t>Klevfos Cellulose og Papirfabrik3</t>
  </si>
  <si>
    <t>Skjærdalen - funksjonærbolig</t>
  </si>
  <si>
    <t>Klevfos Cellulose og Papirfabrik4</t>
  </si>
  <si>
    <t>Stabbur</t>
  </si>
  <si>
    <t>Klevfos Cellulose og Papirfabrik5</t>
  </si>
  <si>
    <t>Arbeiderbolig</t>
  </si>
  <si>
    <t>Klevfos Cellulose og Papirfabrik6</t>
  </si>
  <si>
    <t>Doer - knyttet til arbeiderbolig</t>
  </si>
  <si>
    <t>Klevfos Cellulose og Papirfabrik7</t>
  </si>
  <si>
    <t>Kontorbygning</t>
  </si>
  <si>
    <t>Klevfos Cellulose og Papirfabrik8</t>
  </si>
  <si>
    <t>Vasshus</t>
  </si>
  <si>
    <t>Klevfos Cellulose og Papirfabrik9</t>
  </si>
  <si>
    <t>Lager/verksted</t>
  </si>
  <si>
    <t>Klevfos Cellulose og Papirfabrik10</t>
  </si>
  <si>
    <t>Mekanisk verksted/snekkerverksted</t>
  </si>
  <si>
    <t>Klevfos Cellulose og Papirfabrik11</t>
  </si>
  <si>
    <t>Smie (Klevfos)</t>
  </si>
  <si>
    <t>Klevfos Cellulose og Papirfabrik12</t>
  </si>
  <si>
    <t>Lokstall</t>
  </si>
  <si>
    <t>Klevfos Cellulose og Papirfabrik15</t>
  </si>
  <si>
    <t>Inntakskanal</t>
  </si>
  <si>
    <t>Klevfos Cellulose og Papirfabrik17</t>
  </si>
  <si>
    <t>Bakvannskanal</t>
  </si>
  <si>
    <t>Klevfos Cellulose og Papirfabrik18</t>
  </si>
  <si>
    <t xml:space="preserve">Bru </t>
  </si>
  <si>
    <t>Klevfos Cellulose og Papirfabrik19</t>
  </si>
  <si>
    <t>Jernbanetrasé</t>
  </si>
  <si>
    <t>Klevfos Cellulose og Papirfabrik20</t>
  </si>
  <si>
    <t>Haldenkanalen1</t>
  </si>
  <si>
    <t xml:space="preserve"> Skulerud - Lokstall </t>
  </si>
  <si>
    <t>Haldenkanalen2</t>
  </si>
  <si>
    <t xml:space="preserve"> Skulerud - Svingskive </t>
  </si>
  <si>
    <t>Haldenkanalen3</t>
  </si>
  <si>
    <t xml:space="preserve"> Skulerud - Tømmerkran </t>
  </si>
  <si>
    <t>Haldenkanalen7</t>
  </si>
  <si>
    <t xml:space="preserve"> Skulerud - Smie </t>
  </si>
  <si>
    <t>Haldenkanalen8</t>
  </si>
  <si>
    <t xml:space="preserve"> Skulerud - Pakkhus </t>
  </si>
  <si>
    <t>Haldenkanalen9</t>
  </si>
  <si>
    <t xml:space="preserve"> Skulerud - Fastbrygge (Turistenbrygge og båtbrygge) </t>
  </si>
  <si>
    <t>Haldenkanalen11</t>
  </si>
  <si>
    <t>Haldenkanalen13</t>
  </si>
  <si>
    <t xml:space="preserve"> Skirfoss - Lenser  </t>
  </si>
  <si>
    <t>Haldenkanalen14</t>
  </si>
  <si>
    <t>Haldenkanalen17</t>
  </si>
  <si>
    <t xml:space="preserve"> Ørje - Sluseanlegg </t>
  </si>
  <si>
    <t>Haldenkanalen18</t>
  </si>
  <si>
    <t xml:space="preserve"> Ørje - Slusekiosk </t>
  </si>
  <si>
    <t>Haldenkanalen19</t>
  </si>
  <si>
    <t xml:space="preserve"> Ørje - Fastbrygge nedstrøms inntil sluseanlegget </t>
  </si>
  <si>
    <t>Haldenkanalen20</t>
  </si>
  <si>
    <t xml:space="preserve"> Ørje - Slusemesterbolig </t>
  </si>
  <si>
    <t>Haldenkanalen21</t>
  </si>
  <si>
    <t xml:space="preserve"> Ørje - Sluseassistentbolig </t>
  </si>
  <si>
    <t>Haldenkanalen22</t>
  </si>
  <si>
    <t xml:space="preserve"> Ørje - Uthus tilknyttet boligene </t>
  </si>
  <si>
    <t>Haldenkanalen23</t>
  </si>
  <si>
    <t xml:space="preserve"> Ørje - Lagerhus, vestre (servicehus innvendig) </t>
  </si>
  <si>
    <t>Haldenkanalen24</t>
  </si>
  <si>
    <t xml:space="preserve"> Ørje - Lagerhus østre  </t>
  </si>
  <si>
    <t>Haldenkanalen25</t>
  </si>
  <si>
    <t xml:space="preserve"> Ørje - Verksted i Neset (vest for gangbru) </t>
  </si>
  <si>
    <t>Haldenkanalen29</t>
  </si>
  <si>
    <t xml:space="preserve"> Ørje - Brygge inntil verksted </t>
  </si>
  <si>
    <t>Haldenkanalen30</t>
  </si>
  <si>
    <t xml:space="preserve"> Ørje - Uthus sør for verksted </t>
  </si>
  <si>
    <t>Haldenkanalen31</t>
  </si>
  <si>
    <t xml:space="preserve"> Ørje - Lenser i Ørjeelva øst, nedstrøms sluseanlegg </t>
  </si>
  <si>
    <t>Haldenkanalen32</t>
  </si>
  <si>
    <t>Haldenkanalen33</t>
  </si>
  <si>
    <t xml:space="preserve"> Strømselva - Lenser og steinkister i Strømselva </t>
  </si>
  <si>
    <t>Haldenkanalen34</t>
  </si>
  <si>
    <t>Haldenkanalen35</t>
  </si>
  <si>
    <t xml:space="preserve"> Strømfoss - Sluseanlegg </t>
  </si>
  <si>
    <t>Haldenkanalen36</t>
  </si>
  <si>
    <t xml:space="preserve"> Skulerud - Vannstender </t>
  </si>
  <si>
    <t xml:space="preserve"> Strømfoss - Gangbane og bryggekant oppstrøms, øst og vest </t>
  </si>
  <si>
    <t>Haldenkanalen37</t>
  </si>
  <si>
    <t xml:space="preserve"> Skulerud - Kullhuset </t>
  </si>
  <si>
    <t xml:space="preserve"> Strømfoss - Lensebrygge nedstrøms øst </t>
  </si>
  <si>
    <t>Haldenkanalen38</t>
  </si>
  <si>
    <t xml:space="preserve"> Skulerud - Reetablering av jernbanespor </t>
  </si>
  <si>
    <t xml:space="preserve"> Strømfoss - Slusekiosk </t>
  </si>
  <si>
    <t>Haldenkanalen39</t>
  </si>
  <si>
    <t xml:space="preserve"> Strømfoss - Slusemesterbolig </t>
  </si>
  <si>
    <t>Haldenkanalen40</t>
  </si>
  <si>
    <t xml:space="preserve"> Strømfoss - Uthus nord for  slusemesterbolig </t>
  </si>
  <si>
    <t>Haldenkanalen41</t>
  </si>
  <si>
    <t xml:space="preserve"> Strømfoss - Jordkjeller sør for slusemesterbolig </t>
  </si>
  <si>
    <t>Haldenkanalen42</t>
  </si>
  <si>
    <t xml:space="preserve"> Skulerud - Tippkran </t>
  </si>
  <si>
    <t xml:space="preserve"> Strømfoss - Fløterhytte </t>
  </si>
  <si>
    <t>Haldenkanalen43</t>
  </si>
  <si>
    <t>Haldenkanalen47</t>
  </si>
  <si>
    <t xml:space="preserve"> Skulerud - Stasjonsbygning </t>
  </si>
  <si>
    <t xml:space="preserve"> Skodsberg - Skodsberg brygge </t>
  </si>
  <si>
    <t>Haldenkanalen48</t>
  </si>
  <si>
    <t xml:space="preserve"> - </t>
  </si>
  <si>
    <t>Haldenkanalen51</t>
  </si>
  <si>
    <t xml:space="preserve"> Nøttesundet - Lenser i Nøttesundet, øst og vest </t>
  </si>
  <si>
    <t>Haldenkanalen52</t>
  </si>
  <si>
    <t>Haldenkanalen55</t>
  </si>
  <si>
    <t xml:space="preserve"> Kroksund - Bryggeanlegg Kroksund øst </t>
  </si>
  <si>
    <t xml:space="preserve"> Krappeto - Sluseanlegg (hovedsakelig under vann) </t>
  </si>
  <si>
    <t>Haldenkanalen56</t>
  </si>
  <si>
    <t xml:space="preserve"> Krappeto - Slusemesterbolig </t>
  </si>
  <si>
    <t>Haldenkanalen57</t>
  </si>
  <si>
    <t xml:space="preserve"> Krappeto - Uthus ved slusemesterbolig </t>
  </si>
  <si>
    <t>Haldenkanalen58</t>
  </si>
  <si>
    <t xml:space="preserve"> Krappeto - Lenser ved Krappeto, nord  </t>
  </si>
  <si>
    <t>Haldenkanalen59</t>
  </si>
  <si>
    <t>Haldenkanalen60</t>
  </si>
  <si>
    <t xml:space="preserve"> Brekke - Gamle Brekke sluseanlegg (1853) </t>
  </si>
  <si>
    <t>Haldenkanalen61</t>
  </si>
  <si>
    <t xml:space="preserve"> Brekke - Nye Brekke sluseanlegg (1924) </t>
  </si>
  <si>
    <t>Haldenkanalen62</t>
  </si>
  <si>
    <t xml:space="preserve"> Brekke - Slusekiosker (5 stk) </t>
  </si>
  <si>
    <t>Haldenkanalen63</t>
  </si>
  <si>
    <t xml:space="preserve"> Brekke - Slusemesterbolig </t>
  </si>
  <si>
    <t>Haldenkanalen64</t>
  </si>
  <si>
    <t xml:space="preserve"> Brekke - Uthus ved slusemesterbolig </t>
  </si>
  <si>
    <t>Haldenkanalen65</t>
  </si>
  <si>
    <t xml:space="preserve"> Ørje - Båtslippen i Neset (skinner og vogn)  </t>
  </si>
  <si>
    <t xml:space="preserve"> Brekke - Sluseassistemtbolig </t>
  </si>
  <si>
    <t>Haldenkanalen66</t>
  </si>
  <si>
    <t xml:space="preserve"> Ørje - Båtslippen, vinsjhuset </t>
  </si>
  <si>
    <t xml:space="preserve"> Brekke - Hageanlegg ved sluseassistentbolig </t>
  </si>
  <si>
    <t>Haldenkanalen67</t>
  </si>
  <si>
    <t xml:space="preserve"> Ørje - Båtslippen, bygning (lagerskur) </t>
  </si>
  <si>
    <t xml:space="preserve"> Brekke - Verksted, Brekke sluseanlegg </t>
  </si>
  <si>
    <t>Haldenkanalen68</t>
  </si>
  <si>
    <t xml:space="preserve"> Brekke - Smia, Brekke sluseanlegg </t>
  </si>
  <si>
    <t>Haldenkanalen69</t>
  </si>
  <si>
    <t xml:space="preserve"> Brekke - Øvre fløterhytte, Brekke sluseanlegg </t>
  </si>
  <si>
    <t>Haldenkanalen70</t>
  </si>
  <si>
    <t xml:space="preserve"> Brekke - Nedre fløterhytte, Brekke sluseanlegg </t>
  </si>
  <si>
    <t>Haldenkanalen71</t>
  </si>
  <si>
    <t xml:space="preserve"> Brekke - Fastbrygge oppstrøms Brekke sluser </t>
  </si>
  <si>
    <t>Haldenkanalen72</t>
  </si>
  <si>
    <t>Haldenkanalen75</t>
  </si>
  <si>
    <t xml:space="preserve">Tistedal - Båtslippen i Vadet, (skinner og vogn) nord </t>
  </si>
  <si>
    <t>Haldenkanalen76</t>
  </si>
  <si>
    <t>Tistedal - Båtslippen, vinsjhuset</t>
  </si>
  <si>
    <t>Haldenkanalen77</t>
  </si>
  <si>
    <t>Tistedal - Båtslippen, generatorhus</t>
  </si>
  <si>
    <t>Haldenkanalen78</t>
  </si>
  <si>
    <t>Tistedal - Båtslippen, båthus/naust</t>
  </si>
  <si>
    <t>Haldenkanalen79</t>
  </si>
  <si>
    <t>Tistedal - Båtslippen, trafostasjon</t>
  </si>
  <si>
    <t>Haldenkanalen80</t>
  </si>
  <si>
    <t>Haldenkanalen81</t>
  </si>
  <si>
    <t xml:space="preserve"> Tangen i Tistedal - Verksted i Tangen </t>
  </si>
  <si>
    <t>Haldenkanalen82</t>
  </si>
  <si>
    <t xml:space="preserve"> Tangen i Tistedal - Brygge, Tangen </t>
  </si>
  <si>
    <t>Haldenkanalen83</t>
  </si>
  <si>
    <t>Neptun Sildoljefabrik</t>
  </si>
  <si>
    <t>Administrasjonsbygg (Neptun)</t>
  </si>
  <si>
    <t>Neptun Sildoljefabrik1</t>
  </si>
  <si>
    <t xml:space="preserve"> Strømfoss - Pålerrekker nedstrøms sør for slusa, øst og vest  </t>
  </si>
  <si>
    <t>Råstofftank 1</t>
  </si>
  <si>
    <t>Neptun Sildoljefabrik2</t>
  </si>
  <si>
    <t xml:space="preserve"> Strømfoss - Gunnengbygningen </t>
  </si>
  <si>
    <t>Råstofftank 2</t>
  </si>
  <si>
    <t>Neptun Sildoljefabrik3</t>
  </si>
  <si>
    <t xml:space="preserve"> Strømfoss - Uthus øst for Gunnengbygningen </t>
  </si>
  <si>
    <t>Råstofftank 3</t>
  </si>
  <si>
    <t>Neptun Sildoljefabrik4</t>
  </si>
  <si>
    <t>Råstofftank 4</t>
  </si>
  <si>
    <t>Neptun Sildoljefabrik5</t>
  </si>
  <si>
    <t>Sildoljetank 1</t>
  </si>
  <si>
    <t>Neptun Sildoljefabrik6</t>
  </si>
  <si>
    <t>Sildoljetank 2</t>
  </si>
  <si>
    <t>Neptun Sildoljefabrik7</t>
  </si>
  <si>
    <t xml:space="preserve"> Tordivelen - Lenser i Tordivelen, øst og vest </t>
  </si>
  <si>
    <t>Bunkertank</t>
  </si>
  <si>
    <t>Neptun Sildoljefabrik8</t>
  </si>
  <si>
    <t>Syklontårn</t>
  </si>
  <si>
    <t>Neptun Sildoljefabrik9</t>
  </si>
  <si>
    <t>Fabrikkbygning (Neptun)</t>
  </si>
  <si>
    <t>Neptun Sildoljefabrik10</t>
  </si>
  <si>
    <t xml:space="preserve">Lagerbygning </t>
  </si>
  <si>
    <t>Neptun Sildoljefabrik11</t>
  </si>
  <si>
    <t xml:space="preserve"> Stenselva - Lenser i Stenselva, nord </t>
  </si>
  <si>
    <t>Trandamperi</t>
  </si>
  <si>
    <t>Neptun Sildoljefabrik12</t>
  </si>
  <si>
    <t>Fabrikkpipe</t>
  </si>
  <si>
    <t>Neptun Sildoljefabrik13</t>
  </si>
  <si>
    <t>Kaikrane</t>
  </si>
  <si>
    <t>Neptun Sildoljefabrik14</t>
  </si>
  <si>
    <t>Trekai</t>
  </si>
  <si>
    <t>Neptun Sildoljefabrik15</t>
  </si>
  <si>
    <t>Mel og råstofflager</t>
  </si>
  <si>
    <t>Neptun Sildoljefabrik16</t>
  </si>
  <si>
    <t>Kaiskur</t>
  </si>
  <si>
    <t>Neptun Sildoljefabrik17</t>
  </si>
  <si>
    <t>Råstoffbinge</t>
  </si>
  <si>
    <t>Neptun Sildoljefabrik18</t>
  </si>
  <si>
    <t>Bunkertank 1</t>
  </si>
  <si>
    <t>Neptun Sildoljefabrik19</t>
  </si>
  <si>
    <t>Bunkertank 2</t>
  </si>
  <si>
    <t>Neptun Sildoljefabrik20</t>
  </si>
  <si>
    <t>Salhus Trikotasjefabrik</t>
  </si>
  <si>
    <t>Fabrikkbygg 1900</t>
  </si>
  <si>
    <t>Salhus Trikotasjefabrik1</t>
  </si>
  <si>
    <t>Fabrikkbygg 1910</t>
  </si>
  <si>
    <t>Salhus Trikotasjefabrik2</t>
  </si>
  <si>
    <t>Fabrikkbygg 1953</t>
  </si>
  <si>
    <t>Salhus Trikotasjefabrik4</t>
  </si>
  <si>
    <t>Apreturtilbygg</t>
  </si>
  <si>
    <t>Salhus Trikotasjefabrik6</t>
  </si>
  <si>
    <t>Stillasskur</t>
  </si>
  <si>
    <t>Salhus Trikotasjefabrik7</t>
  </si>
  <si>
    <t>Varmeloft</t>
  </si>
  <si>
    <t>Salhus Trikotasjefabrik8</t>
  </si>
  <si>
    <t>Fabrikkbygg 1934</t>
  </si>
  <si>
    <t>Salhus Trikotasjefabrik10</t>
  </si>
  <si>
    <t>Fyrhus med skorstein frå 1903</t>
  </si>
  <si>
    <t>Salhus Trikotasjefabrik11</t>
  </si>
  <si>
    <t>Lagerbygg frå 1938, kjeller frå 1863</t>
  </si>
  <si>
    <t>Salhus Trikotasjefabrik12</t>
  </si>
  <si>
    <t>Smie og mekanisk verkstad frå 1918</t>
  </si>
  <si>
    <t>Salhus Trikotasjefabrik13</t>
  </si>
  <si>
    <t xml:space="preserve"> Granerød - Tømmerrenne ved Sagdammen, Ganerød </t>
  </si>
  <si>
    <t>Vaskeritilbygg frå 1953</t>
  </si>
  <si>
    <t>Salhus Trikotasjefabrik14</t>
  </si>
  <si>
    <t>Apreturtilbygg frå 1927</t>
  </si>
  <si>
    <t>Salhus Trikotasjefabrik15</t>
  </si>
  <si>
    <t>Fabrikkbygg frå 1927</t>
  </si>
  <si>
    <t>Salhus Trikotasjefabrik16</t>
  </si>
  <si>
    <t>Fabrikkbygg frå 1934</t>
  </si>
  <si>
    <t>Salhus Trikotasjefabrik17</t>
  </si>
  <si>
    <t>Fabrikkbygg frå 1932</t>
  </si>
  <si>
    <t>Salhus Trikotasjefabrik18</t>
  </si>
  <si>
    <t>Arbeidarbustad frå 1860 med bodtilbygg</t>
  </si>
  <si>
    <t>Salhus Trikotasjefabrik19</t>
  </si>
  <si>
    <t>Skulehus frå 1878</t>
  </si>
  <si>
    <t>Salhus Trikotasjefabrik20</t>
  </si>
  <si>
    <t>Bryggerhus med toalett for nr 19</t>
  </si>
  <si>
    <t>Salhus Trikotasjefabrik21</t>
  </si>
  <si>
    <t>Boder til nr19</t>
  </si>
  <si>
    <t>Salhus Trikotasjefabrik22</t>
  </si>
  <si>
    <t>Arbeidervernlager og klubbkontor</t>
  </si>
  <si>
    <t>Salhus Trikotasjefabrik23</t>
  </si>
  <si>
    <t>Oljetank til dampkjele</t>
  </si>
  <si>
    <t>Salhus Trikotasjefabrik24</t>
  </si>
  <si>
    <t xml:space="preserve"> Kanalen - Pålemaskin </t>
  </si>
  <si>
    <t>Lagerbygg frå 1954</t>
  </si>
  <si>
    <t>Salhus Trikotasjefabrik26</t>
  </si>
  <si>
    <t>Garasje frå 1954</t>
  </si>
  <si>
    <t>Salhus Trikotasjefabrik27</t>
  </si>
  <si>
    <t>Fjellhall frå 1927</t>
  </si>
  <si>
    <t>Salhus Trikotasjefabrik28</t>
  </si>
  <si>
    <t>Arbeidarbustad frå 1860 (Skårdalhuset)</t>
  </si>
  <si>
    <t>Salhus Trikotasjefabrik29</t>
  </si>
  <si>
    <t>Uthus til nr 29</t>
  </si>
  <si>
    <t>Salhus Trikotasjefabrik30</t>
  </si>
  <si>
    <t>Arbeidarbustad og lærarbustad frå 1864</t>
  </si>
  <si>
    <t>Salhus Trikotasjefabrik31</t>
  </si>
  <si>
    <t>Kveldheim, disponentbolig frå 1864</t>
  </si>
  <si>
    <t>Salhus Trikotasjefabrik32</t>
  </si>
  <si>
    <t>Rulleboden frå 1865</t>
  </si>
  <si>
    <t>Salhus Trikotasjefabrik33</t>
  </si>
  <si>
    <t>Rotholsneset badeplass frå 1959</t>
  </si>
  <si>
    <t>Salhus Trikotasjefabrik34</t>
  </si>
  <si>
    <t>Garnlager</t>
  </si>
  <si>
    <t>Salhus Trikotasjefabrik35</t>
  </si>
  <si>
    <t>Trekaier</t>
  </si>
  <si>
    <t>Salhus Trikotasjefabrik36</t>
  </si>
  <si>
    <t>Tørkestativ</t>
  </si>
  <si>
    <t>Salhus Trikotasjefabrik37</t>
  </si>
  <si>
    <t>Spillum Dampsag &amp; Høvleri</t>
  </si>
  <si>
    <t>Tørka</t>
  </si>
  <si>
    <t>Spillum Dampsag &amp; Høvleri1</t>
  </si>
  <si>
    <t>Saghus</t>
  </si>
  <si>
    <t>Spillum Dampsag &amp; Høvleri2</t>
  </si>
  <si>
    <t>Filbu</t>
  </si>
  <si>
    <t>Spillum Dampsag &amp; Høvleri3</t>
  </si>
  <si>
    <t>Kirka</t>
  </si>
  <si>
    <t>Spillum Dampsag &amp; Høvleri4</t>
  </si>
  <si>
    <t>Maskinhus (Spillum)</t>
  </si>
  <si>
    <t>Spillum Dampsag &amp; Høvleri5</t>
  </si>
  <si>
    <t>Fyrhus med pipe (Spillum)</t>
  </si>
  <si>
    <t>Spillum Dampsag &amp; Høvleri6</t>
  </si>
  <si>
    <t>Smie og mekanisk verksted</t>
  </si>
  <si>
    <t>Spillum Dampsag &amp; Høvleri7</t>
  </si>
  <si>
    <t>Kinoen</t>
  </si>
  <si>
    <t>Spillum Dampsag &amp; Høvleri8</t>
  </si>
  <si>
    <t>Paraplyen</t>
  </si>
  <si>
    <t>Spillum Dampsag &amp; Høvleri9</t>
  </si>
  <si>
    <t>Naustet</t>
  </si>
  <si>
    <t>Spillum Dampsag &amp; Høvleri10</t>
  </si>
  <si>
    <t>Pakklager (materiallager)</t>
  </si>
  <si>
    <t>Spillum Dampsag &amp; Høvleri11</t>
  </si>
  <si>
    <t>Utskipingslageret</t>
  </si>
  <si>
    <t>Spillum Dampsag &amp; Høvleri12</t>
  </si>
  <si>
    <t>Wirebua</t>
  </si>
  <si>
    <t>Spillum Dampsag &amp; Høvleri13</t>
  </si>
  <si>
    <t>Kontorbygget</t>
  </si>
  <si>
    <t>Spillum Dampsag &amp; Høvleri14</t>
  </si>
  <si>
    <t>Snedkeriet</t>
  </si>
  <si>
    <t>Spillum Dampsag &amp; Høvleri15</t>
  </si>
  <si>
    <t>Tømmerbommen</t>
  </si>
  <si>
    <t>Spillum Dampsag &amp; Høvleri16</t>
  </si>
  <si>
    <t>Kjerraten</t>
  </si>
  <si>
    <t>Spillum Dampsag &amp; Høvleri17</t>
  </si>
  <si>
    <t>Trallebanene</t>
  </si>
  <si>
    <t>Spillum Dampsag &amp; Høvleri18</t>
  </si>
  <si>
    <t>Utskipingskai</t>
  </si>
  <si>
    <t>Spillum Dampsag &amp; Høvleri19</t>
  </si>
  <si>
    <t>Kistefos Træsliberi</t>
  </si>
  <si>
    <t>Bestyrerbolig (Kistefos)</t>
  </si>
  <si>
    <t>Kistefos Træsliberi1</t>
  </si>
  <si>
    <t>Uthus Bestyrerbolig</t>
  </si>
  <si>
    <t>Kistefos Træsliberi3</t>
  </si>
  <si>
    <t>Vognskjulet</t>
  </si>
  <si>
    <t>Kistefos Træsliberi4</t>
  </si>
  <si>
    <t>Båthuset</t>
  </si>
  <si>
    <t>Kistefos Træsliberi5</t>
  </si>
  <si>
    <t>Steinhuset</t>
  </si>
  <si>
    <t>Kistefos Træsliberi6</t>
  </si>
  <si>
    <t>Jernbodene</t>
  </si>
  <si>
    <t>Kistefos Træsliberi8</t>
  </si>
  <si>
    <t>Brannhuset</t>
  </si>
  <si>
    <t>Kistefos Træsliberi9</t>
  </si>
  <si>
    <t>Magasinet</t>
  </si>
  <si>
    <t>Kistefos Træsliberi10</t>
  </si>
  <si>
    <t>Smie, verksted og snekkerverksted</t>
  </si>
  <si>
    <t>Kistefos Træsliberi11</t>
  </si>
  <si>
    <t>Kafe</t>
  </si>
  <si>
    <t>Kistefos Træsliberi12</t>
  </si>
  <si>
    <t>Fyrhus med pipe (Kistefos)</t>
  </si>
  <si>
    <t>Kistefos Træsliberi13</t>
  </si>
  <si>
    <t>Tresliperiet</t>
  </si>
  <si>
    <t>Kistefos Træsliberi14</t>
  </si>
  <si>
    <t>Nybruket</t>
  </si>
  <si>
    <t>Kistefos Træsliberi15</t>
  </si>
  <si>
    <t>Rester av tømmerfløtingsanlegg</t>
  </si>
  <si>
    <t>Kistefos Træsliberi16</t>
  </si>
  <si>
    <t>Kulvert</t>
  </si>
  <si>
    <t>Kistefos Træsliberi17</t>
  </si>
  <si>
    <t xml:space="preserve">Reparatørbolig </t>
  </si>
  <si>
    <t>Kistefos Træsliberi18</t>
  </si>
  <si>
    <t xml:space="preserve">Uthus/ garasje til reparatørbolig </t>
  </si>
  <si>
    <t>Kistefos Træsliberi19</t>
  </si>
  <si>
    <t>Formannsbolig</t>
  </si>
  <si>
    <t>Kistefos Træsliberi20</t>
  </si>
  <si>
    <t>Kjøkkenhage til direktørbolig</t>
  </si>
  <si>
    <t>Kistefos Træsliberi21</t>
  </si>
  <si>
    <t>Folldal Gruver</t>
  </si>
  <si>
    <t>100b</t>
  </si>
  <si>
    <t>100b - Konsentr.lager</t>
  </si>
  <si>
    <t>Folldal Gruver100b</t>
  </si>
  <si>
    <t>403 - Kirkegårdsgjerdet</t>
  </si>
  <si>
    <t>Folldal Gruver403</t>
  </si>
  <si>
    <t>102a</t>
  </si>
  <si>
    <t>102a - Taubanestasjon</t>
  </si>
  <si>
    <t>Folldal Gruver102a</t>
  </si>
  <si>
    <t>102b</t>
  </si>
  <si>
    <t xml:space="preserve">102b - Knuseanlegg </t>
  </si>
  <si>
    <t>Folldal Gruver102b</t>
  </si>
  <si>
    <t>64 - Heisehus (sjakt 390)</t>
  </si>
  <si>
    <t>Folldal Gruver64</t>
  </si>
  <si>
    <t>200 - Heishus (sjakt 175)</t>
  </si>
  <si>
    <t>Folldal Gruver200</t>
  </si>
  <si>
    <t>43 - Plukkhus</t>
  </si>
  <si>
    <t>Folldal Gruver43</t>
  </si>
  <si>
    <t>100a</t>
  </si>
  <si>
    <t>100a - Flotasjonsbygg</t>
  </si>
  <si>
    <t>Folldal Gruver100a</t>
  </si>
  <si>
    <t>35 - Stoll 1</t>
  </si>
  <si>
    <t>Folldal Gruver35</t>
  </si>
  <si>
    <t>35 - Lager / saghus (Kikegården)</t>
  </si>
  <si>
    <t>Folldal Gruver84</t>
  </si>
  <si>
    <t>4a</t>
  </si>
  <si>
    <t>4a - Borsmia</t>
  </si>
  <si>
    <t>Folldal Gruver4a</t>
  </si>
  <si>
    <t>15a</t>
  </si>
  <si>
    <t>15a - Skråsjakthus</t>
  </si>
  <si>
    <t>Folldal Gruver15a</t>
  </si>
  <si>
    <t>15b</t>
  </si>
  <si>
    <t>15b - Heistårn</t>
  </si>
  <si>
    <t>Folldal Gruver15b</t>
  </si>
  <si>
    <t>69 - Dynamitthus</t>
  </si>
  <si>
    <t>Folldal Gruver69</t>
  </si>
  <si>
    <t>36 - Transformatorstasjon</t>
  </si>
  <si>
    <t>Folldal Gruver36</t>
  </si>
  <si>
    <t>8c</t>
  </si>
  <si>
    <t>8c - Jernlager</t>
  </si>
  <si>
    <t>Folldal Gruver8c</t>
  </si>
  <si>
    <t>8a</t>
  </si>
  <si>
    <t>8a - Mekanisk verksted</t>
  </si>
  <si>
    <t>Folldal Gruver8a</t>
  </si>
  <si>
    <t>65a</t>
  </si>
  <si>
    <t>65a - Kompressorhus</t>
  </si>
  <si>
    <t>Folldal Gruver65a</t>
  </si>
  <si>
    <t>216 - Pumpehus</t>
  </si>
  <si>
    <t>Folldal Gruver216</t>
  </si>
  <si>
    <t>218 - Trafobygg v. flo.anl.</t>
  </si>
  <si>
    <t>Folldal Gruver218</t>
  </si>
  <si>
    <t>217 - Trafotårn</t>
  </si>
  <si>
    <t>Folldal Gruver217</t>
  </si>
  <si>
    <t>12 - Plate- og jernlager (lagerhus) - "Blikkskuret"</t>
  </si>
  <si>
    <t>Folldal Gruver12</t>
  </si>
  <si>
    <t>65b</t>
  </si>
  <si>
    <t>65b - Elektrisk verksted</t>
  </si>
  <si>
    <t>Folldal Gruver65b</t>
  </si>
  <si>
    <t>11a</t>
  </si>
  <si>
    <t>11a - Vedhuggeriet</t>
  </si>
  <si>
    <t>Folldal Gruver11a</t>
  </si>
  <si>
    <t>11b</t>
  </si>
  <si>
    <t>11b - Skur/materiallager</t>
  </si>
  <si>
    <t>Folldal Gruver11b</t>
  </si>
  <si>
    <t>14b</t>
  </si>
  <si>
    <t>14b - Stall og låve</t>
  </si>
  <si>
    <t>Folldal Gruver14b</t>
  </si>
  <si>
    <t>47 - Motorsykkelshus</t>
  </si>
  <si>
    <t>Folldal Gruver47</t>
  </si>
  <si>
    <t>16 - Kontorbygning</t>
  </si>
  <si>
    <t>Folldal Gruver16</t>
  </si>
  <si>
    <t>14a</t>
  </si>
  <si>
    <t>14a - Stallmesterbolig</t>
  </si>
  <si>
    <t>Folldal Gruver14a</t>
  </si>
  <si>
    <t>73 - Øvre bilgarasje</t>
  </si>
  <si>
    <t>Folldal Gruver73</t>
  </si>
  <si>
    <t>75 - Bensinbu</t>
  </si>
  <si>
    <t>Folldal Gruver75</t>
  </si>
  <si>
    <t>78 - Nedre bilgarasje</t>
  </si>
  <si>
    <t>Folldal Gruver78</t>
  </si>
  <si>
    <t>4b</t>
  </si>
  <si>
    <t>4b - Synkhus</t>
  </si>
  <si>
    <t>Folldal Gruver4b</t>
  </si>
  <si>
    <t>215 - Garasje</t>
  </si>
  <si>
    <t>Folldal Gruver215</t>
  </si>
  <si>
    <t>26 - Realskola</t>
  </si>
  <si>
    <t>Folldal Gruver26</t>
  </si>
  <si>
    <t>82 - Arkivet</t>
  </si>
  <si>
    <t>Folldal Gruver82</t>
  </si>
  <si>
    <t>404 - Saghusgjerdet</t>
  </si>
  <si>
    <t>Folldal Gruver404</t>
  </si>
  <si>
    <t>77b</t>
  </si>
  <si>
    <t>77b - Materialskur</t>
  </si>
  <si>
    <t>Folldal Gruver77b</t>
  </si>
  <si>
    <t>89 - Materialtørke</t>
  </si>
  <si>
    <t>Folldal Gruver89</t>
  </si>
  <si>
    <t>76 - Saghus</t>
  </si>
  <si>
    <t>Folldal Gruver76</t>
  </si>
  <si>
    <t>77 - Materiallager</t>
  </si>
  <si>
    <t>Folldal Gruver77</t>
  </si>
  <si>
    <t>18b</t>
  </si>
  <si>
    <t>18b - Bryggerhus</t>
  </si>
  <si>
    <t>Folldal Gruver18b</t>
  </si>
  <si>
    <t>23 - Teltet</t>
  </si>
  <si>
    <t>Folldal Gruver23</t>
  </si>
  <si>
    <t>55 - Dampbadet</t>
  </si>
  <si>
    <t>Folldal Gruver55</t>
  </si>
  <si>
    <t>208 - Bryggerhus</t>
  </si>
  <si>
    <t>Folldal Gruver208</t>
  </si>
  <si>
    <t>209 - Sauefjøs</t>
  </si>
  <si>
    <t>Folldal Gruver209</t>
  </si>
  <si>
    <t>210 - Fjøs</t>
  </si>
  <si>
    <t>Folldal Gruver210</t>
  </si>
  <si>
    <t>211 - Grisehus</t>
  </si>
  <si>
    <t>Folldal Gruver211</t>
  </si>
  <si>
    <t>212 - Grisehus</t>
  </si>
  <si>
    <t>Folldal Gruver212</t>
  </si>
  <si>
    <t>213 - Vedskjul</t>
  </si>
  <si>
    <t>Folldal Gruver213</t>
  </si>
  <si>
    <t>31b</t>
  </si>
  <si>
    <t>31b - Uthus</t>
  </si>
  <si>
    <t>Folldal Gruver31b</t>
  </si>
  <si>
    <t>31c</t>
  </si>
  <si>
    <t>31c - Lekehus</t>
  </si>
  <si>
    <t>Folldal Gruver31c</t>
  </si>
  <si>
    <t>67 - Fellesgarasje</t>
  </si>
  <si>
    <t>Folldal Gruver67</t>
  </si>
  <si>
    <t>54 - Garasje</t>
  </si>
  <si>
    <t>Folldal Gruver54</t>
  </si>
  <si>
    <t>214 - Enkel garasje</t>
  </si>
  <si>
    <t>Folldal Gruver214</t>
  </si>
  <si>
    <t>17 - Brakke</t>
  </si>
  <si>
    <t>Folldal Gruver17</t>
  </si>
  <si>
    <t>18 - Brakke</t>
  </si>
  <si>
    <t>Folldal Gruver18</t>
  </si>
  <si>
    <t>21 - Brakke</t>
  </si>
  <si>
    <t>Folldal Gruver21</t>
  </si>
  <si>
    <t>22 - Brakke</t>
  </si>
  <si>
    <t>Folldal Gruver22</t>
  </si>
  <si>
    <t>38 - Brakke</t>
  </si>
  <si>
    <t>Folldal Gruver38</t>
  </si>
  <si>
    <t>39 - Brakke</t>
  </si>
  <si>
    <t>Folldal Gruver39</t>
  </si>
  <si>
    <t>31 - Direktørbolig</t>
  </si>
  <si>
    <t>Folldal Gruver31</t>
  </si>
  <si>
    <t>27 - Langbrakka</t>
  </si>
  <si>
    <t>Folldal Gruver27</t>
  </si>
  <si>
    <t>Ny1</t>
  </si>
  <si>
    <t>Taubanebukker</t>
  </si>
  <si>
    <t>Folldal GruverNy1</t>
  </si>
  <si>
    <t>Ny2</t>
  </si>
  <si>
    <t>Tennisbane</t>
  </si>
  <si>
    <t>Folldal GruverNy2</t>
  </si>
  <si>
    <t>Ny3</t>
  </si>
  <si>
    <t>Hageanlegg til Direksjonen</t>
  </si>
  <si>
    <t>Folldal GruverNy3</t>
  </si>
  <si>
    <t>Sjølingstad Uldvarefabrik</t>
  </si>
  <si>
    <t>Kontorbygg</t>
  </si>
  <si>
    <t>Sjølingstad Uldvarefabrik1</t>
  </si>
  <si>
    <t>Mellombygg</t>
  </si>
  <si>
    <t>Sjølingstad Uldvarefabrik2</t>
  </si>
  <si>
    <t>Fargeri</t>
  </si>
  <si>
    <t>Sjølingstad Uldvarefabrik3</t>
  </si>
  <si>
    <t>Appretur</t>
  </si>
  <si>
    <t>Sjølingstad Uldvarefabrik4</t>
  </si>
  <si>
    <t>Spinneriet</t>
  </si>
  <si>
    <t>Sjølingstad Uldvarefabrik5</t>
  </si>
  <si>
    <t>Kjelebygg</t>
  </si>
  <si>
    <t>Sjølingstad Uldvarefabrik6</t>
  </si>
  <si>
    <t>Våningen</t>
  </si>
  <si>
    <t>Sjølingstad Uldvarefabrik7</t>
  </si>
  <si>
    <t xml:space="preserve">Uthus </t>
  </si>
  <si>
    <t>Sjølingstad Uldvarefabrik8</t>
  </si>
  <si>
    <t>Garasje (Sjølingstad)</t>
  </si>
  <si>
    <t>Sjølingstad Uldvarefabrik9</t>
  </si>
  <si>
    <t>Disponentbolig, Skoglund</t>
  </si>
  <si>
    <t>Sjølingstad Uldvarefabrik11</t>
  </si>
  <si>
    <t>Disponentgarasjen</t>
  </si>
  <si>
    <t>Sjølingstad Uldvarefabrik12</t>
  </si>
  <si>
    <t>Rørgate opp til inntaksdam</t>
  </si>
  <si>
    <t>Sjølingstad Uldvarefabrik14</t>
  </si>
  <si>
    <t>Bredalsholmen verft</t>
  </si>
  <si>
    <t>Vaktbu</t>
  </si>
  <si>
    <t>Bredalsholmen verft1</t>
  </si>
  <si>
    <t>Arbeidermesse</t>
  </si>
  <si>
    <t>Bredalsholmen verft2</t>
  </si>
  <si>
    <t>Smie (Bredalsholmen)</t>
  </si>
  <si>
    <t>Bredalsholmen verft3</t>
  </si>
  <si>
    <t>Støttetømmerbu Sør</t>
  </si>
  <si>
    <t>Bredalsholmen verft4</t>
  </si>
  <si>
    <t>Gassentral</t>
  </si>
  <si>
    <t>Bredalsholmen verft5</t>
  </si>
  <si>
    <t>Vislie skjed</t>
  </si>
  <si>
    <t>Bredalsholmen verft6</t>
  </si>
  <si>
    <t>Naglebu</t>
  </si>
  <si>
    <t>Bredalsholmen verft7</t>
  </si>
  <si>
    <t>Risseloft</t>
  </si>
  <si>
    <t>Bredalsholmen verft8</t>
  </si>
  <si>
    <t>Lager/ verktøybu</t>
  </si>
  <si>
    <t>Bredalsholmen verft9</t>
  </si>
  <si>
    <t>Snekkerverksted</t>
  </si>
  <si>
    <t>Bredalsholmen verft10</t>
  </si>
  <si>
    <t>Høy/ lavspentrom</t>
  </si>
  <si>
    <t>Bredalsholmen verft11</t>
  </si>
  <si>
    <t>Kabelgrøft</t>
  </si>
  <si>
    <t>Bredalsholmen verft12</t>
  </si>
  <si>
    <t>Støttetømmerbu Nord</t>
  </si>
  <si>
    <t>Bredalsholmen verft13</t>
  </si>
  <si>
    <t>Maskinhus/kompressorrom med gammel hoveddokkpumpe</t>
  </si>
  <si>
    <t>Bredalsholmen verft14</t>
  </si>
  <si>
    <t>Dokmaskinistbu</t>
  </si>
  <si>
    <t>Bredalsholmen verft15</t>
  </si>
  <si>
    <t>Gamle pumperom</t>
  </si>
  <si>
    <t>Bredalsholmen verft16</t>
  </si>
  <si>
    <t>Administrasjonsbygg (Bredalsholmen)</t>
  </si>
  <si>
    <t>Bredalsholmen verft17</t>
  </si>
  <si>
    <t>Maskinverksted</t>
  </si>
  <si>
    <t>Bredalsholmen verft18</t>
  </si>
  <si>
    <t>Dokka</t>
  </si>
  <si>
    <t>Bredalsholmen verft19</t>
  </si>
  <si>
    <t>Nye pumperom</t>
  </si>
  <si>
    <t>Bredalsholmen verft20</t>
  </si>
  <si>
    <t>Nye hoveddokkpumpe</t>
  </si>
  <si>
    <t>Bredalsholmen verft21</t>
  </si>
  <si>
    <t>Lysanlegg</t>
  </si>
  <si>
    <t>Bredalsholmen verft22</t>
  </si>
  <si>
    <t>Fidjebane</t>
  </si>
  <si>
    <t>Bredalsholmen verft23</t>
  </si>
  <si>
    <t>Gamle Dokkskip</t>
  </si>
  <si>
    <t>Bredalsholmen verft24</t>
  </si>
  <si>
    <t>Nye Dokkskip</t>
  </si>
  <si>
    <t>Bredalsholmen verft25</t>
  </si>
  <si>
    <t>Kran 24 med skinnegang</t>
  </si>
  <si>
    <t>Bredalsholmen verft26</t>
  </si>
  <si>
    <t>Kran 8 med skinnegang</t>
  </si>
  <si>
    <t>Bredalsholmen verft27</t>
  </si>
  <si>
    <t>Kai Sør</t>
  </si>
  <si>
    <t>Bredalsholmen verft28</t>
  </si>
  <si>
    <t>Trebrygge</t>
  </si>
  <si>
    <t>Bredalsholmen verft29</t>
  </si>
  <si>
    <t>Kai Nord</t>
  </si>
  <si>
    <t>Bredalsholmen verft30</t>
  </si>
  <si>
    <t>Lysmaster</t>
  </si>
  <si>
    <t>Bredalsholmen verft31</t>
  </si>
  <si>
    <t>El-sentraler</t>
  </si>
  <si>
    <t>Bredalsholmen verft32</t>
  </si>
  <si>
    <t>Kulvert - del av dokka</t>
  </si>
  <si>
    <t>Bredalsholmen verft33</t>
  </si>
  <si>
    <t>Tunnel - del av dokka</t>
  </si>
  <si>
    <t>Bredalsholmen verft34</t>
  </si>
  <si>
    <t>EL-sentraler- del av dokka</t>
  </si>
  <si>
    <t>Bredalsholmen verft35</t>
  </si>
  <si>
    <t>Rekkverk og trapper - del av dokka</t>
  </si>
  <si>
    <t>Bredalsholmen verft36</t>
  </si>
  <si>
    <t>Sentralgassanlegg - del av dokka</t>
  </si>
  <si>
    <t>Bredalsholmen verft37</t>
  </si>
  <si>
    <t>Trykkluftanlegg - del av dokka</t>
  </si>
  <si>
    <t>Bredalsholmen verft38</t>
  </si>
  <si>
    <t>Slikkepumpe - del av dokka</t>
  </si>
  <si>
    <t>Bredalsholmen verft39</t>
  </si>
  <si>
    <t>Platevogn</t>
  </si>
  <si>
    <t>Bredalsholmen verft40</t>
  </si>
  <si>
    <t>Odda smelteverk</t>
  </si>
  <si>
    <t>Lindehuset bygg 100</t>
  </si>
  <si>
    <t>Odda smelteverk1</t>
  </si>
  <si>
    <t>Importkaia (kalksteinsilo, østlige halvdel) bygg 005</t>
  </si>
  <si>
    <t>Odda smelteverk2</t>
  </si>
  <si>
    <t>Cyanamidfabrikken bygg 105, 123, 113, 106, 107, 108, 109</t>
  </si>
  <si>
    <t>Odda smelteverk3</t>
  </si>
  <si>
    <t>Smie-, røyr og motorverkstad bygg 026</t>
  </si>
  <si>
    <t>Odda smelteverk5</t>
  </si>
  <si>
    <t>Trefaseovn 3 bygg 070</t>
  </si>
  <si>
    <t>Odda smelteverk6</t>
  </si>
  <si>
    <t>Skalltaket bygg 54</t>
  </si>
  <si>
    <t>Odda smelteverk7</t>
  </si>
  <si>
    <t>Taubanebukker nr. 013</t>
  </si>
  <si>
    <t>Odda smelteverk8</t>
  </si>
  <si>
    <t>Vernebro over Tyssedalsvegen nr. 012</t>
  </si>
  <si>
    <t>Odda smelteverk9</t>
  </si>
  <si>
    <t>Skille</t>
  </si>
  <si>
    <t>_ Skille</t>
  </si>
  <si>
    <t>FdvDiverse</t>
  </si>
  <si>
    <t>Vernestatus</t>
  </si>
  <si>
    <t>UtbetaltTil</t>
  </si>
  <si>
    <t>JANEI</t>
  </si>
  <si>
    <t>År</t>
  </si>
  <si>
    <t>Fylkesnummer</t>
  </si>
  <si>
    <t>Kommunenummer</t>
  </si>
  <si>
    <t>Kommunar (356)</t>
  </si>
  <si>
    <t>Fylke (11 stk)</t>
  </si>
  <si>
    <t>Tal på kommunar i fylket</t>
  </si>
  <si>
    <t>Fylke</t>
  </si>
  <si>
    <t>Oslo</t>
  </si>
  <si>
    <t>Rogaland</t>
  </si>
  <si>
    <t>Møre_og_Romsdal</t>
  </si>
  <si>
    <t>Nordland</t>
  </si>
  <si>
    <t>Viken</t>
  </si>
  <si>
    <t>Innlandet</t>
  </si>
  <si>
    <t>Vestfold_og_Telemark</t>
  </si>
  <si>
    <t>Agder</t>
  </si>
  <si>
    <t>Vestland</t>
  </si>
  <si>
    <t>Trøndelag</t>
  </si>
  <si>
    <t>Troms_og_Finnmark</t>
  </si>
  <si>
    <t>Arbeidstøy/ verneutstyr</t>
  </si>
  <si>
    <t>Fredet</t>
  </si>
  <si>
    <t>Felles - SNU, NVIM og ODDA KOM.</t>
  </si>
  <si>
    <t>Eigersund</t>
  </si>
  <si>
    <t>Kristiansund</t>
  </si>
  <si>
    <t>Bodø</t>
  </si>
  <si>
    <t>Halden</t>
  </si>
  <si>
    <t>Kongsvinger</t>
  </si>
  <si>
    <t>Horten</t>
  </si>
  <si>
    <t>Risør</t>
  </si>
  <si>
    <t>Bergen</t>
  </si>
  <si>
    <t>Trondheim</t>
  </si>
  <si>
    <t>Tromsø</t>
  </si>
  <si>
    <t>Kurs/ HMS-tiltak</t>
  </si>
  <si>
    <t>Fredning pågår</t>
  </si>
  <si>
    <t>NVIM</t>
  </si>
  <si>
    <t>Nei</t>
  </si>
  <si>
    <t>Stavanger</t>
  </si>
  <si>
    <t>Molde</t>
  </si>
  <si>
    <t>Narvik</t>
  </si>
  <si>
    <t>Moss</t>
  </si>
  <si>
    <t>Hamar</t>
  </si>
  <si>
    <t>Holmestrand</t>
  </si>
  <si>
    <t>Grimstad</t>
  </si>
  <si>
    <t>Kinn</t>
  </si>
  <si>
    <t>Steinkjer</t>
  </si>
  <si>
    <t>Harstad</t>
  </si>
  <si>
    <t>Materiell</t>
  </si>
  <si>
    <t>Regulert til bevaring/hensynssone (pbl)</t>
  </si>
  <si>
    <t>Odda Energi</t>
  </si>
  <si>
    <t>Haugesund</t>
  </si>
  <si>
    <t>Ålesund</t>
  </si>
  <si>
    <t>Bindal</t>
  </si>
  <si>
    <t>Sarpsborg</t>
  </si>
  <si>
    <t>Lillehammer</t>
  </si>
  <si>
    <t>Tønsberg</t>
  </si>
  <si>
    <t>Arendal</t>
  </si>
  <si>
    <t>Etne</t>
  </si>
  <si>
    <t>Namsos</t>
  </si>
  <si>
    <t>Alta</t>
  </si>
  <si>
    <t>Uforutsette kostnader</t>
  </si>
  <si>
    <t>Kommunalt listeført</t>
  </si>
  <si>
    <t>Odda kommune</t>
  </si>
  <si>
    <t>Sandnes</t>
  </si>
  <si>
    <t>Vanylven</t>
  </si>
  <si>
    <t>Sømna</t>
  </si>
  <si>
    <t>Fredrikstad</t>
  </si>
  <si>
    <t>Gjøvik</t>
  </si>
  <si>
    <t>Sandefjord</t>
  </si>
  <si>
    <t>Kristiansand</t>
  </si>
  <si>
    <t>Sveio</t>
  </si>
  <si>
    <t>Frøya</t>
  </si>
  <si>
    <t>Vardø</t>
  </si>
  <si>
    <t>Vedlikehold og drift</t>
  </si>
  <si>
    <t>Ikke vernet</t>
  </si>
  <si>
    <t>SNU</t>
  </si>
  <si>
    <t>Sokndal</t>
  </si>
  <si>
    <t>Sande</t>
  </si>
  <si>
    <t>Brønnøy</t>
  </si>
  <si>
    <t>Drammen</t>
  </si>
  <si>
    <t>Ringsaker</t>
  </si>
  <si>
    <t>Larvik</t>
  </si>
  <si>
    <t>Lindesnes</t>
  </si>
  <si>
    <t>Bømlo</t>
  </si>
  <si>
    <t>Osen</t>
  </si>
  <si>
    <t>Vadsø</t>
  </si>
  <si>
    <t>Verktøy</t>
  </si>
  <si>
    <t>Lund</t>
  </si>
  <si>
    <t>Herøy</t>
  </si>
  <si>
    <t>Vega</t>
  </si>
  <si>
    <t>Kongsberg</t>
  </si>
  <si>
    <t>Løten</t>
  </si>
  <si>
    <t>Porsgrunn</t>
  </si>
  <si>
    <t>Farsund</t>
  </si>
  <si>
    <t>Stord</t>
  </si>
  <si>
    <t>Oppdal</t>
  </si>
  <si>
    <t>Hammerfest - Hámmerfeasta</t>
  </si>
  <si>
    <t>Ingen</t>
  </si>
  <si>
    <t>Bjerkreim</t>
  </si>
  <si>
    <t>Ulstein</t>
  </si>
  <si>
    <t>Vevelstad</t>
  </si>
  <si>
    <t>Ringerike</t>
  </si>
  <si>
    <t>Stange</t>
  </si>
  <si>
    <t>Skien</t>
  </si>
  <si>
    <t>Flekkefjord</t>
  </si>
  <si>
    <t>Fitjar</t>
  </si>
  <si>
    <t>Rennebu</t>
  </si>
  <si>
    <t>Kvæfjord</t>
  </si>
  <si>
    <t>Ingen valg</t>
  </si>
  <si>
    <t>Hå</t>
  </si>
  <si>
    <t>Hareid</t>
  </si>
  <si>
    <t>Hvaler</t>
  </si>
  <si>
    <t>Nord-Odal</t>
  </si>
  <si>
    <t>Notodden</t>
  </si>
  <si>
    <t>Gjerstad</t>
  </si>
  <si>
    <t>Tysnes</t>
  </si>
  <si>
    <t>Røros</t>
  </si>
  <si>
    <t>Tjeldsund</t>
  </si>
  <si>
    <t>Klepp</t>
  </si>
  <si>
    <t>Ørsta</t>
  </si>
  <si>
    <t>Alstahaug</t>
  </si>
  <si>
    <t>Aremark</t>
  </si>
  <si>
    <t>Sør-Odal</t>
  </si>
  <si>
    <t>Færder</t>
  </si>
  <si>
    <t>Vegårshei</t>
  </si>
  <si>
    <t>Kvinnherad</t>
  </si>
  <si>
    <t>Holtålen</t>
  </si>
  <si>
    <t>Ibestad</t>
  </si>
  <si>
    <t>Time</t>
  </si>
  <si>
    <t>Stranda</t>
  </si>
  <si>
    <t>Leirfjord</t>
  </si>
  <si>
    <t>Marker</t>
  </si>
  <si>
    <t>Eidskog</t>
  </si>
  <si>
    <t>Siljan</t>
  </si>
  <si>
    <t>Tvedestrand</t>
  </si>
  <si>
    <t>Ullensvang</t>
  </si>
  <si>
    <t>Midtre Gauldal</t>
  </si>
  <si>
    <t>Gratangen</t>
  </si>
  <si>
    <t>Gjesdal</t>
  </si>
  <si>
    <t>Sykkylven</t>
  </si>
  <si>
    <t>Vefsn</t>
  </si>
  <si>
    <t>Indre Østfold</t>
  </si>
  <si>
    <t>Grue</t>
  </si>
  <si>
    <t>Bamble</t>
  </si>
  <si>
    <t>Froland</t>
  </si>
  <si>
    <t>Eidfjord</t>
  </si>
  <si>
    <t>Melhus</t>
  </si>
  <si>
    <t>Lavangen</t>
  </si>
  <si>
    <t>Sola</t>
  </si>
  <si>
    <t>Sula</t>
  </si>
  <si>
    <t>Grane</t>
  </si>
  <si>
    <t>Skiptvet</t>
  </si>
  <si>
    <t>Åsnes</t>
  </si>
  <si>
    <t>Kragerø</t>
  </si>
  <si>
    <t>Lillesand</t>
  </si>
  <si>
    <t>Ulvik</t>
  </si>
  <si>
    <t>Skaun</t>
  </si>
  <si>
    <t>Bardu</t>
  </si>
  <si>
    <t>Randaberg</t>
  </si>
  <si>
    <t>Giske</t>
  </si>
  <si>
    <t>Hattfjelldal</t>
  </si>
  <si>
    <t>Rakkestad</t>
  </si>
  <si>
    <t>Våler</t>
  </si>
  <si>
    <t>Drangedal</t>
  </si>
  <si>
    <t>Birkenes</t>
  </si>
  <si>
    <t>Voss</t>
  </si>
  <si>
    <t>Malvik</t>
  </si>
  <si>
    <t>Salangen</t>
  </si>
  <si>
    <t>Strand</t>
  </si>
  <si>
    <t>Vestnes</t>
  </si>
  <si>
    <t>Dønna</t>
  </si>
  <si>
    <t>Råde</t>
  </si>
  <si>
    <t>Elverum</t>
  </si>
  <si>
    <t>Nome</t>
  </si>
  <si>
    <t>Åmli</t>
  </si>
  <si>
    <t>Kvam</t>
  </si>
  <si>
    <t>Selbu</t>
  </si>
  <si>
    <t>Målselv</t>
  </si>
  <si>
    <t>Hjelmeland</t>
  </si>
  <si>
    <t>Rauma</t>
  </si>
  <si>
    <t>Nesna</t>
  </si>
  <si>
    <t>Trysil</t>
  </si>
  <si>
    <t>Midt-Telemark</t>
  </si>
  <si>
    <t>Iveland</t>
  </si>
  <si>
    <t>Samnanger</t>
  </si>
  <si>
    <t>Tydal</t>
  </si>
  <si>
    <t>Sørreisa</t>
  </si>
  <si>
    <t>Suldal</t>
  </si>
  <si>
    <t>Aukra</t>
  </si>
  <si>
    <t>Hemnes</t>
  </si>
  <si>
    <t>Vestby</t>
  </si>
  <si>
    <t>Åmot</t>
  </si>
  <si>
    <t>Tinn</t>
  </si>
  <si>
    <t>Evje og Hornnes</t>
  </si>
  <si>
    <t>Bjørnafjorden</t>
  </si>
  <si>
    <t>Meråker</t>
  </si>
  <si>
    <t>Dyrøy</t>
  </si>
  <si>
    <r>
      <rPr>
        <u/>
        <sz val="8"/>
        <color theme="1"/>
        <rFont val="Calibri"/>
        <family val="2"/>
        <scheme val="minor"/>
      </rPr>
      <t xml:space="preserve">Årlig fastsatt ramme til ulike FDV-tiltak </t>
    </r>
    <r>
      <rPr>
        <sz val="8"/>
        <color theme="1"/>
        <rFont val="Calibri"/>
        <family val="2"/>
        <scheme val="minor"/>
      </rPr>
      <t xml:space="preserve"> 
  FDV Uforutsette kostnader (per anlegg)          kr 15 000,-
     FDV Verktøy (per anlegg)                                           kr 20 000,-
 FDV Arbeidstøy/verneutstyr (per ansatt)       kr 10 000,-
  FDV Kurs/HMS-tiltak* (per ansatt):                     kr 15 000,-
</t>
    </r>
  </si>
  <si>
    <t>Sauda</t>
  </si>
  <si>
    <t>Averøy</t>
  </si>
  <si>
    <t>Rana</t>
  </si>
  <si>
    <t>Nordre Follo</t>
  </si>
  <si>
    <t>Stor-Elvdal</t>
  </si>
  <si>
    <t>Hjartdal</t>
  </si>
  <si>
    <t>Bygland</t>
  </si>
  <si>
    <t>Austevoll</t>
  </si>
  <si>
    <t>Stjørdal</t>
  </si>
  <si>
    <t>Senja</t>
  </si>
  <si>
    <t>Kvitsøy</t>
  </si>
  <si>
    <t>Gjemnes</t>
  </si>
  <si>
    <t>Lurøy</t>
  </si>
  <si>
    <t>Ås</t>
  </si>
  <si>
    <t>Rendalen</t>
  </si>
  <si>
    <t>Seljord</t>
  </si>
  <si>
    <t>Valle</t>
  </si>
  <si>
    <t>Øygarden</t>
  </si>
  <si>
    <t>Frosta</t>
  </si>
  <si>
    <t>Balsfjord</t>
  </si>
  <si>
    <t xml:space="preserve"> FDV Uforutsette kostnader (per anlegg)  </t>
  </si>
  <si>
    <t>Bokn</t>
  </si>
  <si>
    <t>Tingvoll</t>
  </si>
  <si>
    <t>Træna</t>
  </si>
  <si>
    <t>Frogn</t>
  </si>
  <si>
    <t>Engerdal</t>
  </si>
  <si>
    <t>Kviteseid</t>
  </si>
  <si>
    <t>Bykle</t>
  </si>
  <si>
    <t>Askøy</t>
  </si>
  <si>
    <t>Levanger</t>
  </si>
  <si>
    <t>Karlsøy</t>
  </si>
  <si>
    <t xml:space="preserve"> FDV Verktøy (per anlegg)</t>
  </si>
  <si>
    <t>Tysvær</t>
  </si>
  <si>
    <t>Sunndal</t>
  </si>
  <si>
    <t>Rødøy</t>
  </si>
  <si>
    <t>Nesodden</t>
  </si>
  <si>
    <t>Tolga</t>
  </si>
  <si>
    <t>Nissedal</t>
  </si>
  <si>
    <t>Vennesla</t>
  </si>
  <si>
    <t>Vaksdal</t>
  </si>
  <si>
    <t>Verdal</t>
  </si>
  <si>
    <t>Lyngen</t>
  </si>
  <si>
    <t xml:space="preserve"> FDV Arbeidstøy/verneutstyr (per ansatt)</t>
  </si>
  <si>
    <t>Karmøy</t>
  </si>
  <si>
    <t>Surnadal</t>
  </si>
  <si>
    <t>Meløy</t>
  </si>
  <si>
    <t>Bærum</t>
  </si>
  <si>
    <t>Tynset</t>
  </si>
  <si>
    <t>Fyresdal</t>
  </si>
  <si>
    <t>Åseral</t>
  </si>
  <si>
    <t>Modalen</t>
  </si>
  <si>
    <t>Snåsa</t>
  </si>
  <si>
    <t>Storfjord</t>
  </si>
  <si>
    <t xml:space="preserve"> FDV Kurs/HMS-tiltak* (per ansatt)</t>
  </si>
  <si>
    <t>Utsira</t>
  </si>
  <si>
    <t>Smøla</t>
  </si>
  <si>
    <t>Gildeskål</t>
  </si>
  <si>
    <t>Asker</t>
  </si>
  <si>
    <t>Alvdal</t>
  </si>
  <si>
    <t>Tokke</t>
  </si>
  <si>
    <t>Lyngdal</t>
  </si>
  <si>
    <t>Osterøy</t>
  </si>
  <si>
    <t>Lierne</t>
  </si>
  <si>
    <t>Kåfjord</t>
  </si>
  <si>
    <t>Vindafjord</t>
  </si>
  <si>
    <t>Aure</t>
  </si>
  <si>
    <t>Beiarn</t>
  </si>
  <si>
    <t>Aurskog-Høland</t>
  </si>
  <si>
    <t>Vinje</t>
  </si>
  <si>
    <t>Hægebostad</t>
  </si>
  <si>
    <t>Alver</t>
  </si>
  <si>
    <t>Røyrvik</t>
  </si>
  <si>
    <t>Skjervøy</t>
  </si>
  <si>
    <t>Volda</t>
  </si>
  <si>
    <t>Saltdal</t>
  </si>
  <si>
    <t>Rælingen</t>
  </si>
  <si>
    <t>Os</t>
  </si>
  <si>
    <t>Kvinesdal</t>
  </si>
  <si>
    <t>Austrheim</t>
  </si>
  <si>
    <t>Namsskogan</t>
  </si>
  <si>
    <t>Nordreisa</t>
  </si>
  <si>
    <t>Fjord</t>
  </si>
  <si>
    <t>Fauske</t>
  </si>
  <si>
    <t>Enebakk</t>
  </si>
  <si>
    <t>Dovre</t>
  </si>
  <si>
    <t>Sirdal</t>
  </si>
  <si>
    <t>Fedje</t>
  </si>
  <si>
    <t>Grong</t>
  </si>
  <si>
    <t>Kvænangen</t>
  </si>
  <si>
    <t>Hustadvika</t>
  </si>
  <si>
    <t>Sørfold</t>
  </si>
  <si>
    <t>Lørenskog</t>
  </si>
  <si>
    <t>Lesja</t>
  </si>
  <si>
    <t>Masfjorden</t>
  </si>
  <si>
    <t>Høylandet</t>
  </si>
  <si>
    <t>Kautokeino</t>
  </si>
  <si>
    <t>Steigen</t>
  </si>
  <si>
    <t>Lillestrøm</t>
  </si>
  <si>
    <t>Skjåk</t>
  </si>
  <si>
    <t>Gulen</t>
  </si>
  <si>
    <t>Overhalla</t>
  </si>
  <si>
    <t>Loppa</t>
  </si>
  <si>
    <t>Lødingen</t>
  </si>
  <si>
    <t>Nittedal</t>
  </si>
  <si>
    <t>Lom</t>
  </si>
  <si>
    <t>Solund</t>
  </si>
  <si>
    <t>Flatanger</t>
  </si>
  <si>
    <t>Hasvik</t>
  </si>
  <si>
    <t>Evenes</t>
  </si>
  <si>
    <t>Gjerdrum</t>
  </si>
  <si>
    <t>Vågå</t>
  </si>
  <si>
    <t>Hyllestad</t>
  </si>
  <si>
    <t>Leka</t>
  </si>
  <si>
    <t>Måsøy</t>
  </si>
  <si>
    <t>Røst</t>
  </si>
  <si>
    <t>Ullensaker</t>
  </si>
  <si>
    <t>Nord-Fron</t>
  </si>
  <si>
    <t>Høyanger</t>
  </si>
  <si>
    <t>Inderøy</t>
  </si>
  <si>
    <t>Nordkapp</t>
  </si>
  <si>
    <t>Værøy</t>
  </si>
  <si>
    <t>Nes</t>
  </si>
  <si>
    <t>Sel</t>
  </si>
  <si>
    <t>Vik</t>
  </si>
  <si>
    <t>Indre Fosen</t>
  </si>
  <si>
    <t>Porsanger</t>
  </si>
  <si>
    <t>Flakstad</t>
  </si>
  <si>
    <t>Eidsvoll</t>
  </si>
  <si>
    <t>Sør-Fron</t>
  </si>
  <si>
    <t>Sogndal</t>
  </si>
  <si>
    <t>Heim</t>
  </si>
  <si>
    <t>Karasjok</t>
  </si>
  <si>
    <t>Vestvågøy</t>
  </si>
  <si>
    <t>Nannestad</t>
  </si>
  <si>
    <t>Ringebu</t>
  </si>
  <si>
    <t>Aurland</t>
  </si>
  <si>
    <t>Hitra</t>
  </si>
  <si>
    <t>Lebesby</t>
  </si>
  <si>
    <t>Vågan</t>
  </si>
  <si>
    <t>Hurdal</t>
  </si>
  <si>
    <t>Øyer</t>
  </si>
  <si>
    <t>Lærdal</t>
  </si>
  <si>
    <t>Ørland</t>
  </si>
  <si>
    <t>Gamvik</t>
  </si>
  <si>
    <t>Hadsel</t>
  </si>
  <si>
    <t>Hole</t>
  </si>
  <si>
    <t>Gausdal</t>
  </si>
  <si>
    <t>Årdal</t>
  </si>
  <si>
    <t>Åfjord</t>
  </si>
  <si>
    <t>Berlevåg</t>
  </si>
  <si>
    <t>Bø</t>
  </si>
  <si>
    <t>Flå</t>
  </si>
  <si>
    <t>Østre Toten</t>
  </si>
  <si>
    <t>Luster</t>
  </si>
  <si>
    <t>Orkland</t>
  </si>
  <si>
    <t>Tana</t>
  </si>
  <si>
    <t>Øksnes</t>
  </si>
  <si>
    <t>Nesbyen</t>
  </si>
  <si>
    <t>Vestre Toten</t>
  </si>
  <si>
    <t>Askvoll</t>
  </si>
  <si>
    <t>Nærøysund</t>
  </si>
  <si>
    <t>Nesseby</t>
  </si>
  <si>
    <t>Sortland</t>
  </si>
  <si>
    <t>Gol</t>
  </si>
  <si>
    <t>Gran</t>
  </si>
  <si>
    <t>Fjaler</t>
  </si>
  <si>
    <t>Rindal</t>
  </si>
  <si>
    <t>Båtsfjord</t>
  </si>
  <si>
    <t>Andøy</t>
  </si>
  <si>
    <t>Hemsedal</t>
  </si>
  <si>
    <t>Søndre Land</t>
  </si>
  <si>
    <t>Sunnfjord</t>
  </si>
  <si>
    <t>Sør-Varanger</t>
  </si>
  <si>
    <t>Moskenes</t>
  </si>
  <si>
    <t>Ål</t>
  </si>
  <si>
    <t>Nordre Land</t>
  </si>
  <si>
    <t>Bremanger</t>
  </si>
  <si>
    <t>Hamarøy</t>
  </si>
  <si>
    <t>Hol</t>
  </si>
  <si>
    <t>Sør-Aurdal</t>
  </si>
  <si>
    <t>Stad</t>
  </si>
  <si>
    <t>Sigdal</t>
  </si>
  <si>
    <t>Etnedal</t>
  </si>
  <si>
    <t>Gloppen</t>
  </si>
  <si>
    <t>Krødsherad</t>
  </si>
  <si>
    <t>Nord-Aurdal</t>
  </si>
  <si>
    <t>Stryn</t>
  </si>
  <si>
    <t>Modum</t>
  </si>
  <si>
    <t>Vestre Slidre</t>
  </si>
  <si>
    <t>Øvre Eiker</t>
  </si>
  <si>
    <t>Øystre Slidre</t>
  </si>
  <si>
    <t>Lier</t>
  </si>
  <si>
    <t>Vang</t>
  </si>
  <si>
    <t>Flesberg</t>
  </si>
  <si>
    <t>Rollag</t>
  </si>
  <si>
    <t>Nore og Uvdal</t>
  </si>
  <si>
    <t>Jevnaker</t>
  </si>
  <si>
    <t>Lunner</t>
  </si>
  <si>
    <t>Aarborte - Hattfjelldal</t>
  </si>
  <si>
    <t>Fauske - Fuossko</t>
  </si>
  <si>
    <t>Sortland - Suortá</t>
  </si>
  <si>
    <t>Hábmer - Hamarøy</t>
  </si>
  <si>
    <t>Dato</t>
  </si>
  <si>
    <t>Beskrivelse</t>
  </si>
  <si>
    <t>Hvem</t>
  </si>
  <si>
    <t>Hvor?</t>
  </si>
  <si>
    <t>Anleggsnavn er oppdatert etter intern gjennmgang</t>
  </si>
  <si>
    <t>Siri</t>
  </si>
  <si>
    <t>Makro utviklet for å tilrettelegge for alternative søknader. NB! Ingen endringer skal skje i den lagrede xlsx-filen, men i denne malen.</t>
  </si>
  <si>
    <t>Makro for generell mal er laget</t>
  </si>
  <si>
    <t>Makro for bevaringsprogrammene er laget</t>
  </si>
  <si>
    <t>Rettet småting; hypberkobling, format, skjult formler, låst celler etc</t>
  </si>
  <si>
    <t>Monica</t>
  </si>
  <si>
    <t>Søknadsark, tilleggsinfoark</t>
  </si>
  <si>
    <t>Har lagt inn små korreksjoner.</t>
  </si>
  <si>
    <t>Søknadsark</t>
  </si>
  <si>
    <t>Gjennomgang i TIK</t>
  </si>
  <si>
    <t>Alle</t>
  </si>
  <si>
    <t>Rettinger er påbegynt og videresendt til Monica</t>
  </si>
  <si>
    <t>Endret småting</t>
  </si>
  <si>
    <t>TeknInd</t>
  </si>
  <si>
    <t>søknadsår</t>
  </si>
  <si>
    <t>Kontakte-post</t>
  </si>
  <si>
    <t>Kontonr</t>
  </si>
  <si>
    <t>Objekt</t>
  </si>
  <si>
    <t>Totalkostnad</t>
  </si>
  <si>
    <t>Er MVA inkludert i total kostnad?</t>
  </si>
  <si>
    <t>Utregnet total kostnad</t>
  </si>
  <si>
    <t>Andre bidragsytere
Sum</t>
  </si>
  <si>
    <t>Egenandel
Sum</t>
  </si>
  <si>
    <t>Søknadsår</t>
  </si>
  <si>
    <t>Søknadsbeløp</t>
  </si>
  <si>
    <t>Eier Odda</t>
  </si>
  <si>
    <t>Merknad</t>
  </si>
  <si>
    <t>Andre bidragsytere</t>
  </si>
  <si>
    <t>Beløp</t>
  </si>
  <si>
    <t>Istandsetting</t>
  </si>
  <si>
    <t>FDV_Lønn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</si>
</sst>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i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1F5F1"/>
        <bgColor indexed="64"/>
      </patternFill>
    </fill>
    <fill>
      <patternFill patternType="solid">
        <fgColor rgb="FFFFEBE0"/>
        <bgColor indexed="64"/>
      </patternFill>
    </fill>
    <fill>
      <patternFill patternType="solid">
        <fgColor rgb="FF92AF95"/>
        <bgColor indexed="64"/>
      </patternFill>
    </fill>
    <fill>
      <patternFill patternType="solid">
        <fgColor rgb="FFE4EBE4"/>
        <bgColor indexed="64"/>
      </patternFill>
    </fill>
    <fill>
      <patternFill patternType="lightDown">
        <fgColor rgb="FFFFFF0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0"/>
    <xf numFmtId="0" fontId="1" fillId="0" borderId="0"/>
    <xf numFmtId="0" fontId="14" fillId="0" borderId="0"/>
  </cellStyleXfs>
  <cellXfs count="190">
    <xf numFmtId="0" fontId="0" fillId="0" borderId="0" xfId="0"/>
    <xf numFmtId="0" fontId="0" fillId="2" borderId="0" xfId="0" applyFill="1"/>
    <xf numFmtId="0" fontId="0" fillId="3" borderId="0" xfId="0" applyFill="1"/>
    <xf numFmtId="165" fontId="0" fillId="0" borderId="0" xfId="1" applyNumberFormat="1" applyFont="1"/>
    <xf numFmtId="0" fontId="0" fillId="4" borderId="0" xfId="0" applyFont="1" applyFill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165" fontId="0" fillId="5" borderId="1" xfId="0" applyNumberFormat="1" applyFont="1" applyFill="1" applyBorder="1"/>
    <xf numFmtId="0" fontId="0" fillId="0" borderId="0" xfId="0" applyFill="1"/>
    <xf numFmtId="0" fontId="12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0" fillId="0" borderId="1" xfId="0" applyBorder="1" applyProtection="1"/>
    <xf numFmtId="0" fontId="0" fillId="9" borderId="0" xfId="0" applyFill="1"/>
    <xf numFmtId="14" fontId="8" fillId="10" borderId="1" xfId="0" applyNumberFormat="1" applyFont="1" applyFill="1" applyBorder="1" applyAlignment="1">
      <alignment vertical="top"/>
    </xf>
    <xf numFmtId="0" fontId="8" fillId="10" borderId="1" xfId="0" applyFont="1" applyFill="1" applyBorder="1" applyAlignment="1">
      <alignment vertical="top" wrapText="1"/>
    </xf>
    <xf numFmtId="0" fontId="8" fillId="10" borderId="1" xfId="0" applyFont="1" applyFill="1" applyBorder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7" borderId="0" xfId="0" applyFill="1"/>
    <xf numFmtId="0" fontId="0" fillId="8" borderId="0" xfId="0" applyFill="1" applyAlignment="1">
      <alignment wrapText="1"/>
    </xf>
    <xf numFmtId="0" fontId="0" fillId="7" borderId="1" xfId="0" applyFont="1" applyFill="1" applyBorder="1" applyAlignment="1">
      <alignment wrapText="1"/>
    </xf>
    <xf numFmtId="14" fontId="0" fillId="0" borderId="0" xfId="0" applyNumberFormat="1"/>
    <xf numFmtId="0" fontId="0" fillId="6" borderId="0" xfId="0" applyFill="1" applyBorder="1" applyProtection="1"/>
    <xf numFmtId="0" fontId="0" fillId="6" borderId="13" xfId="0" applyFill="1" applyBorder="1" applyProtection="1"/>
    <xf numFmtId="0" fontId="0" fillId="6" borderId="14" xfId="0" applyFill="1" applyBorder="1" applyProtection="1"/>
    <xf numFmtId="0" fontId="0" fillId="6" borderId="14" xfId="0" quotePrefix="1" applyFill="1" applyBorder="1" applyProtection="1"/>
    <xf numFmtId="0" fontId="0" fillId="6" borderId="9" xfId="0" quotePrefix="1" applyFill="1" applyBorder="1" applyProtection="1"/>
    <xf numFmtId="0" fontId="0" fillId="6" borderId="2" xfId="0" applyFill="1" applyBorder="1" applyProtection="1"/>
    <xf numFmtId="0" fontId="0" fillId="6" borderId="11" xfId="0" applyFill="1" applyBorder="1" applyProtection="1"/>
    <xf numFmtId="0" fontId="3" fillId="6" borderId="8" xfId="0" applyFont="1" applyFill="1" applyBorder="1" applyProtection="1"/>
    <xf numFmtId="0" fontId="3" fillId="6" borderId="10" xfId="0" applyFont="1" applyFill="1" applyBorder="1" applyProtection="1"/>
    <xf numFmtId="0" fontId="3" fillId="6" borderId="14" xfId="0" applyFont="1" applyFill="1" applyBorder="1" applyProtection="1"/>
    <xf numFmtId="0" fontId="3" fillId="6" borderId="0" xfId="0" applyFont="1" applyFill="1" applyBorder="1" applyProtection="1"/>
    <xf numFmtId="0" fontId="0" fillId="0" borderId="0" xfId="0" applyAlignment="1">
      <alignment horizontal="left" vertical="center" indent="5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17" fillId="0" borderId="0" xfId="0" quotePrefix="1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16" fillId="6" borderId="7" xfId="0" applyFont="1" applyFill="1" applyBorder="1" applyProtection="1"/>
    <xf numFmtId="0" fontId="15" fillId="6" borderId="14" xfId="0" applyFont="1" applyFill="1" applyBorder="1" applyProtection="1"/>
    <xf numFmtId="0" fontId="15" fillId="6" borderId="14" xfId="0" quotePrefix="1" applyFont="1" applyFill="1" applyBorder="1" applyProtection="1"/>
    <xf numFmtId="0" fontId="0" fillId="0" borderId="1" xfId="0" applyFont="1" applyBorder="1" applyAlignment="1">
      <alignment horizontal="center" wrapText="1"/>
    </xf>
    <xf numFmtId="0" fontId="15" fillId="0" borderId="0" xfId="0" applyFont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165" fontId="0" fillId="3" borderId="0" xfId="1" applyNumberFormat="1" applyFont="1" applyFill="1"/>
    <xf numFmtId="0" fontId="0" fillId="4" borderId="0" xfId="0" applyFont="1" applyFill="1" applyAlignment="1">
      <alignment vertical="center"/>
    </xf>
    <xf numFmtId="0" fontId="18" fillId="4" borderId="0" xfId="0" applyFont="1" applyFill="1" applyBorder="1" applyAlignment="1" applyProtection="1">
      <alignment vertical="top" wrapText="1"/>
    </xf>
    <xf numFmtId="165" fontId="0" fillId="0" borderId="0" xfId="1" applyNumberFormat="1" applyFont="1" applyAlignment="1">
      <alignment wrapText="1"/>
    </xf>
    <xf numFmtId="165" fontId="0" fillId="7" borderId="0" xfId="1" applyNumberFormat="1" applyFont="1" applyFill="1"/>
    <xf numFmtId="165" fontId="1" fillId="6" borderId="1" xfId="1" applyNumberFormat="1" applyFont="1" applyFill="1" applyBorder="1" applyAlignment="1"/>
    <xf numFmtId="0" fontId="0" fillId="6" borderId="1" xfId="0" applyFont="1" applyFill="1" applyBorder="1"/>
    <xf numFmtId="164" fontId="0" fillId="0" borderId="1" xfId="1" applyFont="1" applyBorder="1" applyProtection="1"/>
    <xf numFmtId="165" fontId="0" fillId="0" borderId="1" xfId="1" applyNumberFormat="1" applyFont="1" applyBorder="1" applyProtection="1"/>
    <xf numFmtId="0" fontId="0" fillId="0" borderId="3" xfId="0" applyFont="1" applyBorder="1" applyAlignment="1" applyProtection="1">
      <alignment horizontal="left" wrapText="1"/>
    </xf>
    <xf numFmtId="0" fontId="4" fillId="11" borderId="0" xfId="0" applyFont="1" applyFill="1"/>
    <xf numFmtId="0" fontId="0" fillId="11" borderId="2" xfId="0" applyFill="1" applyBorder="1"/>
    <xf numFmtId="0" fontId="3" fillId="12" borderId="3" xfId="0" applyFont="1" applyFill="1" applyBorder="1" applyAlignment="1">
      <alignment vertical="top"/>
    </xf>
    <xf numFmtId="0" fontId="0" fillId="12" borderId="5" xfId="0" applyFont="1" applyFill="1" applyBorder="1" applyAlignment="1">
      <alignment vertical="top"/>
    </xf>
    <xf numFmtId="0" fontId="19" fillId="13" borderId="1" xfId="0" applyFont="1" applyFill="1" applyBorder="1" applyAlignment="1" applyProtection="1">
      <alignment horizontal="left" vertical="center"/>
    </xf>
    <xf numFmtId="0" fontId="19" fillId="13" borderId="4" xfId="0" applyFont="1" applyFill="1" applyBorder="1" applyAlignment="1" applyProtection="1">
      <alignment horizontal="left" vertical="center"/>
    </xf>
    <xf numFmtId="0" fontId="9" fillId="13" borderId="4" xfId="0" applyFont="1" applyFill="1" applyBorder="1" applyAlignment="1" applyProtection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6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0" fillId="14" borderId="12" xfId="0" applyFont="1" applyFill="1" applyBorder="1" applyAlignment="1" applyProtection="1">
      <alignment wrapText="1"/>
    </xf>
    <xf numFmtId="0" fontId="0" fillId="14" borderId="7" xfId="0" applyFont="1" applyFill="1" applyBorder="1" applyAlignment="1" applyProtection="1">
      <alignment wrapText="1"/>
    </xf>
    <xf numFmtId="165" fontId="0" fillId="14" borderId="12" xfId="1" applyNumberFormat="1" applyFont="1" applyFill="1" applyBorder="1" applyAlignment="1" applyProtection="1">
      <alignment wrapText="1"/>
    </xf>
    <xf numFmtId="0" fontId="24" fillId="13" borderId="1" xfId="0" applyFont="1" applyFill="1" applyBorder="1" applyAlignment="1" applyProtection="1">
      <alignment horizontal="left" vertical="center"/>
    </xf>
    <xf numFmtId="0" fontId="0" fillId="11" borderId="0" xfId="0" applyFont="1" applyFill="1" applyAlignment="1">
      <alignment wrapText="1"/>
    </xf>
    <xf numFmtId="0" fontId="0" fillId="11" borderId="0" xfId="0" applyFont="1" applyFill="1"/>
    <xf numFmtId="165" fontId="0" fillId="11" borderId="0" xfId="1" applyNumberFormat="1" applyFont="1" applyFill="1"/>
    <xf numFmtId="0" fontId="0" fillId="11" borderId="0" xfId="0" applyFont="1" applyFill="1" applyAlignment="1">
      <alignment vertical="center"/>
    </xf>
    <xf numFmtId="0" fontId="10" fillId="11" borderId="0" xfId="0" applyFont="1" applyFill="1" applyBorder="1" applyAlignment="1">
      <alignment wrapText="1"/>
    </xf>
    <xf numFmtId="0" fontId="0" fillId="11" borderId="0" xfId="0" applyFont="1" applyFill="1" applyAlignment="1">
      <alignment horizontal="left" vertical="center"/>
    </xf>
    <xf numFmtId="0" fontId="0" fillId="11" borderId="0" xfId="0" applyFont="1" applyFill="1" applyAlignment="1" applyProtection="1">
      <alignment vertical="top"/>
    </xf>
    <xf numFmtId="0" fontId="0" fillId="11" borderId="0" xfId="0" applyFont="1" applyFill="1" applyProtection="1"/>
    <xf numFmtId="165" fontId="0" fillId="11" borderId="0" xfId="1" applyNumberFormat="1" applyFont="1" applyFill="1" applyProtection="1"/>
    <xf numFmtId="0" fontId="7" fillId="11" borderId="0" xfId="0" applyFont="1" applyFill="1" applyProtection="1"/>
    <xf numFmtId="0" fontId="13" fillId="11" borderId="0" xfId="0" applyFont="1" applyFill="1" applyProtection="1"/>
    <xf numFmtId="0" fontId="23" fillId="11" borderId="0" xfId="0" applyFont="1" applyFill="1" applyProtection="1"/>
    <xf numFmtId="0" fontId="0" fillId="11" borderId="0" xfId="0" applyFont="1" applyFill="1" applyAlignment="1">
      <alignment horizontal="right"/>
    </xf>
    <xf numFmtId="0" fontId="0" fillId="6" borderId="0" xfId="0" applyFont="1" applyFill="1" applyAlignment="1">
      <alignment wrapText="1"/>
    </xf>
    <xf numFmtId="0" fontId="0" fillId="6" borderId="0" xfId="0" applyFont="1" applyFill="1"/>
    <xf numFmtId="0" fontId="0" fillId="6" borderId="1" xfId="0" applyFont="1" applyFill="1" applyBorder="1" applyAlignment="1">
      <alignment vertical="top"/>
    </xf>
    <xf numFmtId="0" fontId="0" fillId="6" borderId="3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0" fillId="12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vertical="center"/>
    </xf>
    <xf numFmtId="0" fontId="0" fillId="12" borderId="4" xfId="0" applyFont="1" applyFill="1" applyBorder="1" applyAlignment="1">
      <alignment vertical="center" wrapText="1"/>
    </xf>
    <xf numFmtId="0" fontId="0" fillId="12" borderId="3" xfId="0" applyFont="1" applyFill="1" applyBorder="1" applyAlignment="1">
      <alignment vertical="center"/>
    </xf>
    <xf numFmtId="0" fontId="0" fillId="12" borderId="6" xfId="0" applyFill="1" applyBorder="1" applyAlignment="1">
      <alignment horizontal="center" vertical="center" wrapText="1"/>
    </xf>
    <xf numFmtId="0" fontId="0" fillId="12" borderId="6" xfId="0" applyFont="1" applyFill="1" applyBorder="1" applyAlignment="1">
      <alignment horizontal="center" vertical="top" wrapText="1"/>
    </xf>
    <xf numFmtId="165" fontId="3" fillId="12" borderId="6" xfId="1" applyNumberFormat="1" applyFont="1" applyFill="1" applyBorder="1" applyAlignment="1">
      <alignment horizontal="center" vertical="center" wrapText="1"/>
    </xf>
    <xf numFmtId="165" fontId="8" fillId="12" borderId="1" xfId="1" applyNumberFormat="1" applyFont="1" applyFill="1" applyBorder="1" applyAlignment="1" applyProtection="1">
      <alignment horizontal="center" vertical="top" wrapText="1"/>
    </xf>
    <xf numFmtId="0" fontId="8" fillId="12" borderId="1" xfId="0" applyFont="1" applyFill="1" applyBorder="1" applyAlignment="1" applyProtection="1">
      <alignment vertical="top"/>
    </xf>
    <xf numFmtId="165" fontId="8" fillId="15" borderId="1" xfId="1" applyNumberFormat="1" applyFont="1" applyFill="1" applyBorder="1" applyAlignment="1" applyProtection="1">
      <alignment horizontal="left" vertical="top" wrapText="1"/>
      <protection locked="0"/>
    </xf>
    <xf numFmtId="165" fontId="0" fillId="6" borderId="1" xfId="1" applyNumberFormat="1" applyFont="1" applyFill="1" applyBorder="1" applyAlignment="1" applyProtection="1">
      <alignment vertical="top"/>
      <protection locked="0"/>
    </xf>
    <xf numFmtId="165" fontId="8" fillId="6" borderId="1" xfId="1" applyNumberFormat="1" applyFont="1" applyFill="1" applyBorder="1" applyAlignment="1" applyProtection="1">
      <alignment vertical="top"/>
      <protection locked="0"/>
    </xf>
    <xf numFmtId="9" fontId="0" fillId="6" borderId="1" xfId="0" applyNumberFormat="1" applyFont="1" applyFill="1" applyBorder="1" applyAlignment="1" applyProtection="1">
      <alignment horizontal="left" vertical="top"/>
      <protection locked="0"/>
    </xf>
    <xf numFmtId="0" fontId="0" fillId="6" borderId="1" xfId="0" applyFont="1" applyFill="1" applyBorder="1" applyAlignment="1" applyProtection="1">
      <alignment horizontal="left" vertical="top" wrapText="1"/>
      <protection locked="0"/>
    </xf>
    <xf numFmtId="164" fontId="0" fillId="6" borderId="1" xfId="1" applyFont="1" applyFill="1" applyBorder="1" applyAlignment="1" applyProtection="1">
      <alignment horizontal="left" vertical="top" wrapText="1"/>
      <protection locked="0"/>
    </xf>
    <xf numFmtId="0" fontId="11" fillId="6" borderId="1" xfId="2" applyFill="1" applyBorder="1" applyAlignment="1" applyProtection="1">
      <alignment horizontal="left" vertical="top" wrapText="1"/>
      <protection locked="0"/>
    </xf>
    <xf numFmtId="0" fontId="0" fillId="6" borderId="1" xfId="0" applyFont="1" applyFill="1" applyBorder="1" applyAlignment="1" applyProtection="1">
      <alignment vertical="top" wrapText="1"/>
      <protection locked="0"/>
    </xf>
    <xf numFmtId="0" fontId="0" fillId="6" borderId="1" xfId="1" applyNumberFormat="1" applyFont="1" applyFill="1" applyBorder="1" applyAlignment="1" applyProtection="1">
      <alignment vertical="top"/>
      <protection locked="0"/>
    </xf>
    <xf numFmtId="165" fontId="5" fillId="6" borderId="1" xfId="1" applyNumberFormat="1" applyFont="1" applyFill="1" applyBorder="1" applyAlignment="1" applyProtection="1">
      <alignment horizontal="right" vertical="top"/>
      <protection locked="0"/>
    </xf>
    <xf numFmtId="0" fontId="22" fillId="15" borderId="1" xfId="1" applyNumberFormat="1" applyFont="1" applyFill="1" applyBorder="1" applyAlignment="1" applyProtection="1">
      <alignment horizontal="center" vertical="top" wrapText="1"/>
      <protection locked="0"/>
    </xf>
    <xf numFmtId="0" fontId="0" fillId="12" borderId="3" xfId="0" applyFont="1" applyFill="1" applyBorder="1" applyAlignment="1"/>
    <xf numFmtId="0" fontId="0" fillId="11" borderId="0" xfId="0" applyFont="1" applyFill="1" applyBorder="1"/>
    <xf numFmtId="0" fontId="0" fillId="11" borderId="0" xfId="0" applyFill="1" applyBorder="1"/>
    <xf numFmtId="0" fontId="0" fillId="0" borderId="5" xfId="0" applyFont="1" applyBorder="1"/>
    <xf numFmtId="0" fontId="0" fillId="12" borderId="8" xfId="0" applyFont="1" applyFill="1" applyBorder="1" applyAlignment="1">
      <alignment horizontal="center"/>
    </xf>
    <xf numFmtId="0" fontId="0" fillId="12" borderId="8" xfId="0" applyFont="1" applyFill="1" applyBorder="1" applyAlignment="1">
      <alignment wrapText="1"/>
    </xf>
    <xf numFmtId="0" fontId="0" fillId="12" borderId="8" xfId="0" applyFill="1" applyBorder="1"/>
    <xf numFmtId="0" fontId="19" fillId="12" borderId="7" xfId="0" applyFont="1" applyFill="1" applyBorder="1" applyAlignment="1">
      <alignment vertical="center" wrapText="1"/>
    </xf>
    <xf numFmtId="165" fontId="0" fillId="12" borderId="10" xfId="1" applyNumberFormat="1" applyFont="1" applyFill="1" applyBorder="1"/>
    <xf numFmtId="0" fontId="0" fillId="12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165" fontId="3" fillId="12" borderId="1" xfId="1" applyNumberFormat="1" applyFont="1" applyFill="1" applyBorder="1" applyAlignment="1">
      <alignment horizontal="center" vertical="center" wrapText="1"/>
    </xf>
    <xf numFmtId="165" fontId="0" fillId="12" borderId="5" xfId="1" applyNumberFormat="1" applyFont="1" applyFill="1" applyBorder="1" applyAlignment="1">
      <alignment vertical="center"/>
    </xf>
    <xf numFmtId="0" fontId="9" fillId="13" borderId="5" xfId="0" applyFont="1" applyFill="1" applyBorder="1" applyAlignment="1" applyProtection="1">
      <alignment horizontal="center" vertical="center"/>
    </xf>
    <xf numFmtId="0" fontId="0" fillId="11" borderId="0" xfId="0" applyFont="1" applyFill="1" applyAlignment="1">
      <alignment horizontal="left" vertical="top"/>
    </xf>
    <xf numFmtId="0" fontId="0" fillId="0" borderId="0" xfId="0" applyFont="1" applyBorder="1"/>
    <xf numFmtId="0" fontId="6" fillId="6" borderId="2" xfId="0" applyFont="1" applyFill="1" applyBorder="1" applyAlignment="1" applyProtection="1">
      <alignment vertical="center"/>
      <protection hidden="1"/>
    </xf>
    <xf numFmtId="0" fontId="3" fillId="12" borderId="1" xfId="0" applyFont="1" applyFill="1" applyBorder="1" applyAlignment="1">
      <alignment horizontal="right"/>
    </xf>
    <xf numFmtId="0" fontId="3" fillId="12" borderId="1" xfId="0" applyFont="1" applyFill="1" applyBorder="1" applyAlignment="1">
      <alignment horizontal="left" wrapText="1"/>
    </xf>
    <xf numFmtId="0" fontId="3" fillId="12" borderId="1" xfId="0" applyFont="1" applyFill="1" applyBorder="1" applyAlignment="1">
      <alignment vertical="top"/>
    </xf>
    <xf numFmtId="0" fontId="0" fillId="0" borderId="14" xfId="0" applyBorder="1" applyProtection="1"/>
    <xf numFmtId="0" fontId="0" fillId="12" borderId="5" xfId="0" applyFill="1" applyBorder="1" applyAlignment="1">
      <alignment vertical="top"/>
    </xf>
    <xf numFmtId="0" fontId="0" fillId="11" borderId="0" xfId="0" applyFill="1" applyAlignment="1">
      <alignment vertical="top"/>
    </xf>
    <xf numFmtId="0" fontId="0" fillId="11" borderId="0" xfId="0" applyFill="1"/>
    <xf numFmtId="0" fontId="10" fillId="11" borderId="0" xfId="0" applyFont="1" applyFill="1" applyAlignment="1">
      <alignment wrapText="1"/>
    </xf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vertical="top"/>
    </xf>
    <xf numFmtId="0" fontId="0" fillId="6" borderId="1" xfId="0" applyFill="1" applyBorder="1" applyAlignment="1" applyProtection="1">
      <alignment horizontal="left" vertical="top" wrapText="1"/>
      <protection locked="0"/>
    </xf>
    <xf numFmtId="0" fontId="23" fillId="11" borderId="0" xfId="0" applyFont="1" applyFill="1" applyAlignment="1">
      <alignment horizontal="right"/>
    </xf>
    <xf numFmtId="0" fontId="3" fillId="12" borderId="6" xfId="0" applyFont="1" applyFill="1" applyBorder="1" applyAlignment="1" applyProtection="1">
      <alignment horizontal="center" vertical="center" wrapText="1"/>
    </xf>
    <xf numFmtId="0" fontId="0" fillId="12" borderId="1" xfId="0" applyFont="1" applyFill="1" applyBorder="1" applyAlignment="1">
      <alignment horizontal="center" vertical="top" wrapText="1"/>
    </xf>
    <xf numFmtId="165" fontId="0" fillId="0" borderId="1" xfId="1" applyNumberFormat="1" applyFont="1" applyBorder="1"/>
    <xf numFmtId="0" fontId="0" fillId="12" borderId="1" xfId="0" applyFont="1" applyFill="1" applyBorder="1" applyAlignment="1" applyProtection="1">
      <alignment horizontal="center" vertical="center"/>
    </xf>
    <xf numFmtId="0" fontId="10" fillId="11" borderId="1" xfId="0" applyFont="1" applyFill="1" applyBorder="1" applyAlignment="1">
      <alignment wrapText="1"/>
    </xf>
    <xf numFmtId="165" fontId="0" fillId="12" borderId="1" xfId="1" applyNumberFormat="1" applyFont="1" applyFill="1" applyBorder="1" applyAlignment="1">
      <alignment vertical="center"/>
    </xf>
    <xf numFmtId="0" fontId="23" fillId="11" borderId="0" xfId="0" applyFont="1" applyFill="1" applyAlignment="1">
      <alignment horizontal="left"/>
    </xf>
    <xf numFmtId="165" fontId="1" fillId="5" borderId="1" xfId="1" applyNumberFormat="1" applyFont="1" applyFill="1" applyBorder="1"/>
    <xf numFmtId="165" fontId="0" fillId="5" borderId="1" xfId="1" applyNumberFormat="1" applyFont="1" applyFill="1" applyBorder="1" applyAlignment="1">
      <alignment vertical="top"/>
    </xf>
    <xf numFmtId="165" fontId="0" fillId="11" borderId="1" xfId="1" applyNumberFormat="1" applyFont="1" applyFill="1" applyBorder="1"/>
    <xf numFmtId="0" fontId="2" fillId="12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top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vertical="top"/>
    </xf>
    <xf numFmtId="0" fontId="3" fillId="6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6" borderId="14" xfId="0" quotePrefix="1" applyFill="1" applyBorder="1" applyAlignment="1" applyProtection="1">
      <alignment horizontal="left" vertical="top" wrapText="1"/>
    </xf>
    <xf numFmtId="0" fontId="0" fillId="6" borderId="0" xfId="0" quotePrefix="1" applyFill="1" applyBorder="1" applyAlignment="1" applyProtection="1">
      <alignment horizontal="left" vertical="top" wrapText="1"/>
    </xf>
    <xf numFmtId="0" fontId="0" fillId="6" borderId="13" xfId="0" quotePrefix="1" applyFill="1" applyBorder="1" applyAlignment="1" applyProtection="1">
      <alignment horizontal="left" vertical="top" wrapText="1"/>
    </xf>
    <xf numFmtId="0" fontId="0" fillId="6" borderId="4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horizontal="left" vertical="top" wrapText="1"/>
      <protection locked="0"/>
    </xf>
    <xf numFmtId="0" fontId="0" fillId="6" borderId="3" xfId="0" applyFont="1" applyFill="1" applyBorder="1" applyAlignment="1" applyProtection="1">
      <alignment horizontal="left" vertical="top" wrapText="1"/>
      <protection locked="0"/>
    </xf>
    <xf numFmtId="0" fontId="0" fillId="14" borderId="4" xfId="0" applyFont="1" applyFill="1" applyBorder="1" applyAlignment="1">
      <alignment horizontal="left" vertical="center" wrapText="1"/>
    </xf>
    <xf numFmtId="0" fontId="0" fillId="14" borderId="5" xfId="0" applyFont="1" applyFill="1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wrapText="1"/>
      <protection locked="0"/>
    </xf>
    <xf numFmtId="0" fontId="0" fillId="14" borderId="7" xfId="0" applyFont="1" applyFill="1" applyBorder="1" applyAlignment="1" applyProtection="1">
      <alignment horizontal="left" wrapText="1"/>
    </xf>
    <xf numFmtId="0" fontId="0" fillId="14" borderId="10" xfId="0" applyFont="1" applyFill="1" applyBorder="1" applyAlignment="1" applyProtection="1">
      <alignment horizontal="left" wrapText="1"/>
    </xf>
    <xf numFmtId="0" fontId="0" fillId="12" borderId="1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left"/>
    </xf>
    <xf numFmtId="0" fontId="0" fillId="6" borderId="8" xfId="0" applyFont="1" applyFill="1" applyBorder="1" applyAlignment="1">
      <alignment horizontal="left"/>
    </xf>
    <xf numFmtId="0" fontId="0" fillId="6" borderId="10" xfId="0" applyFont="1" applyFill="1" applyBorder="1" applyAlignment="1">
      <alignment horizontal="left"/>
    </xf>
    <xf numFmtId="0" fontId="0" fillId="6" borderId="14" xfId="0" applyFont="1" applyFill="1" applyBorder="1" applyAlignment="1">
      <alignment horizontal="left"/>
    </xf>
    <xf numFmtId="0" fontId="0" fillId="6" borderId="0" xfId="0" applyFont="1" applyFill="1" applyBorder="1" applyAlignment="1">
      <alignment horizontal="left"/>
    </xf>
    <xf numFmtId="0" fontId="0" fillId="6" borderId="13" xfId="0" applyFont="1" applyFill="1" applyBorder="1" applyAlignment="1">
      <alignment horizontal="left"/>
    </xf>
    <xf numFmtId="0" fontId="0" fillId="6" borderId="9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0" fillId="6" borderId="11" xfId="0" applyFont="1" applyFill="1" applyBorder="1" applyAlignment="1">
      <alignment horizontal="left"/>
    </xf>
    <xf numFmtId="0" fontId="0" fillId="6" borderId="3" xfId="0" applyFill="1" applyBorder="1" applyAlignment="1" applyProtection="1">
      <alignment horizontal="left" vertical="top" wrapText="1"/>
      <protection locked="0"/>
    </xf>
    <xf numFmtId="0" fontId="2" fillId="12" borderId="3" xfId="0" applyFont="1" applyFill="1" applyBorder="1" applyAlignment="1">
      <alignment horizontal="left" vertical="center" wrapText="1"/>
    </xf>
    <xf numFmtId="0" fontId="2" fillId="12" borderId="4" xfId="0" applyFont="1" applyFill="1" applyBorder="1" applyAlignment="1">
      <alignment horizontal="left" vertical="center" wrapText="1"/>
    </xf>
    <xf numFmtId="0" fontId="0" fillId="12" borderId="9" xfId="0" applyFont="1" applyFill="1" applyBorder="1" applyAlignment="1" applyProtection="1">
      <alignment horizontal="center" vertical="center"/>
    </xf>
    <xf numFmtId="0" fontId="0" fillId="12" borderId="2" xfId="0" applyFont="1" applyFill="1" applyBorder="1" applyAlignment="1" applyProtection="1">
      <alignment horizontal="center" vertical="center"/>
    </xf>
    <xf numFmtId="0" fontId="0" fillId="12" borderId="11" xfId="0" applyFont="1" applyFill="1" applyBorder="1" applyAlignment="1" applyProtection="1">
      <alignment horizontal="center" vertical="center"/>
    </xf>
    <xf numFmtId="0" fontId="20" fillId="6" borderId="3" xfId="0" applyFont="1" applyFill="1" applyBorder="1" applyAlignment="1" applyProtection="1">
      <alignment horizontal="center" vertical="top" wrapText="1"/>
    </xf>
    <xf numFmtId="0" fontId="20" fillId="6" borderId="4" xfId="0" applyFont="1" applyFill="1" applyBorder="1" applyAlignment="1" applyProtection="1">
      <alignment horizontal="center" vertical="top" wrapText="1"/>
    </xf>
  </cellXfs>
  <cellStyles count="6">
    <cellStyle name="Hyperkobling" xfId="2" builtinId="8"/>
    <cellStyle name="Komma" xfId="1" builtinId="3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1F5F1"/>
      <color rgb="FFFFEBE0"/>
      <color rgb="FF92AF95"/>
      <color rgb="FFE4EBE4"/>
      <color rgb="FFFFE7AD"/>
      <color rgb="FFFE5B58"/>
      <color rgb="FFB3A5CF"/>
      <color rgb="FF4C3477"/>
      <color rgb="FFFFD77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809624</xdr:colOff>
      <xdr:row>3</xdr:row>
      <xdr:rowOff>85725</xdr:rowOff>
    </xdr:from>
    <xdr:to>
      <xdr:col>9</xdr:col>
      <xdr:colOff>1209674</xdr:colOff>
      <xdr:row>27</xdr:row>
      <xdr:rowOff>47625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582524" y="657225"/>
          <a:ext cx="2438400" cy="45339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  <a:p>
          <a:endParaRPr lang="nb-NO" sz="1100"/>
        </a:p>
        <a:p>
          <a:endParaRPr lang="nb-NO" sz="1100"/>
        </a:p>
        <a:p>
          <a:pPr algn="ctr"/>
          <a:r>
            <a:rPr lang="nb-NO" sz="1600"/>
            <a:t>NB!</a:t>
          </a:r>
        </a:p>
        <a:p>
          <a:pPr algn="ctr"/>
          <a:endParaRPr lang="nb-NO" sz="1600"/>
        </a:p>
        <a:p>
          <a:pPr algn="ctr"/>
          <a:r>
            <a:rPr lang="nb-NO" sz="1600"/>
            <a:t>Ikke slett hele rader!</a:t>
          </a:r>
        </a:p>
        <a:p>
          <a:pPr algn="ctr"/>
          <a:endParaRPr lang="nb-NO" sz="1600"/>
        </a:p>
        <a:p>
          <a:pPr algn="ctr"/>
          <a:r>
            <a:rPr lang="nb-NO" sz="1600"/>
            <a:t>2 enkeltminner er ikke registrert om de inngår i bevaringsprogrammet.</a:t>
          </a:r>
        </a:p>
        <a:p>
          <a:pPr algn="ctr"/>
          <a:endParaRPr lang="nb-NO" sz="1600"/>
        </a:p>
        <a:p>
          <a:pPr algn="ctr"/>
          <a:r>
            <a:rPr lang="nb-NO" sz="1600"/>
            <a:t>Se</a:t>
          </a:r>
          <a:r>
            <a:rPr lang="nb-NO" sz="1600" baseline="0"/>
            <a:t> taggen "Ikke utfylt"</a:t>
          </a:r>
          <a:endParaRPr lang="nb-NO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4</xdr:row>
      <xdr:rowOff>0</xdr:rowOff>
    </xdr:from>
    <xdr:to>
      <xdr:col>20</xdr:col>
      <xdr:colOff>85725</xdr:colOff>
      <xdr:row>24</xdr:row>
      <xdr:rowOff>171450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410825" y="952500"/>
          <a:ext cx="9191625" cy="398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Veiledning til søknadsskjemaet</a:t>
          </a:r>
          <a:endParaRPr lang="nb-NO" sz="1200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Følgende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excelfil  gjelder søknad om tilskudd til tekniske og industrielle kulturminner.  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Både arket </a:t>
          </a:r>
          <a:r>
            <a:rPr lang="nb-NO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Søknad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arket </a:t>
          </a:r>
          <a:r>
            <a:rPr lang="nb-NO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Tilleggsinformasjon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må fylles ut. 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 Alle  gule felt skal fylles ut (ved eventuelt ønske om ytterligere rader, fortsett på et nytt skjema og send inn begge).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 Felt/celler med skravur er nedtrekksmenyer. Her må søker stå i ruten og trykke på pilen for å avlegge svar.  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 Ark 2 </a:t>
          </a:r>
          <a:r>
            <a:rPr lang="nb-NO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Tilleggsinformasjon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  fylles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 med ytterligere informasjon vedrørende andre bidragsytere,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registrere vedlegg.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Vennligst returner filen i opprinnelig format (excel-format)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innen fristen øverst i skjemaet </a:t>
          </a:r>
          <a:r>
            <a:rPr lang="nb-NO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</a:t>
          </a:r>
          <a:r>
            <a:rPr lang="nb-N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200" b="0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postmottak@ra.no</a:t>
          </a:r>
          <a:r>
            <a:rPr lang="nb-NO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 kopi til </a:t>
          </a:r>
          <a:r>
            <a:rPr lang="nb-NO" sz="1200" b="0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marsal@ra.no.</a:t>
          </a:r>
          <a:endParaRPr lang="nb-NO" sz="1200" u="sng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onder-my.sharepoint.com/Users/SIH/AppData/Local/Microsoft/Windows/Temporary%20Internet%20Files/Content.Outlook/5X5M7VLH/Redigering_Askerapp_TIK_&#216;yste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onder-my.sharepoint.com/Users/SIH/AppData/Local/Microsoft/Windows/Temporary%20Internet%20Files/Content.Outlook/5X5M7VLH/Kopi%20av%20S&#248;knadsskjema_TIK_Generell%20eksempe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onder-my.sharepoint.com/Users/moniba/AppData/Local/Microsoft/Windows/Temporary%20Internet%20Files/Content.Outlook/SPTSGVRW/Askerapp_TekniskIndustrielleKM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niskIndKm"/>
      <sheetName val="PIVOT_Stillinger"/>
      <sheetName val="Info"/>
      <sheetName val="Veiledning"/>
      <sheetName val="Lister"/>
    </sheetNames>
    <sheetDataSet>
      <sheetData sheetId="0"/>
      <sheetData sheetId="1" refreshError="1"/>
      <sheetData sheetId="2" refreshError="1"/>
      <sheetData sheetId="3"/>
      <sheetData sheetId="4">
        <row r="2">
          <cell r="A2" t="str">
            <v>Lok</v>
          </cell>
          <cell r="B2" t="str">
            <v>Ja</v>
          </cell>
          <cell r="C2" t="str">
            <v>askeladden-minner</v>
          </cell>
          <cell r="D2" t="str">
            <v>riksantikvaren</v>
          </cell>
          <cell r="E2" t="str">
            <v>Arkeologisk minne</v>
          </cell>
          <cell r="G2" t="str">
            <v>Arkeologisk minne</v>
          </cell>
          <cell r="I2" t="str">
            <v>Administrativ bygning</v>
          </cell>
          <cell r="K2" t="str">
            <v>Annen tekn- ind. Lokalitet</v>
          </cell>
          <cell r="M2" t="str">
            <v>Bergkunst</v>
          </cell>
          <cell r="O2" t="str">
            <v>Riksantikvaren, Hovedkontor</v>
          </cell>
          <cell r="R2" t="str">
            <v>Agdenes</v>
          </cell>
          <cell r="T2" t="str">
            <v>Dokumentert</v>
          </cell>
          <cell r="W2" t="str">
            <v>Andre</v>
          </cell>
          <cell r="Y2" t="str">
            <v>Førreformatorisk tid</v>
          </cell>
          <cell r="AB2" t="str">
            <v>Embetsverk/institusjon</v>
          </cell>
          <cell r="AD2" t="str">
            <v>Automatisk fredet</v>
          </cell>
          <cell r="AF2" t="str">
            <v>Jord</v>
          </cell>
          <cell r="AH2" t="str">
            <v>Hus i 1 ETASJE</v>
          </cell>
          <cell r="AJ2" t="str">
            <v>bortflyttet bygning</v>
          </cell>
          <cell r="AN2" t="str">
            <v>Kulturminneloven av 1978</v>
          </cell>
          <cell r="AO2" t="str">
            <v>Ja</v>
          </cell>
          <cell r="AP2" t="str">
            <v>15 (Fredning av bygninger, anlegg m.v. fra nyere tid)</v>
          </cell>
          <cell r="AQ2" t="str">
            <v>Enkeltperson</v>
          </cell>
        </row>
        <row r="3">
          <cell r="A3" t="str">
            <v>Enk</v>
          </cell>
          <cell r="B3" t="str">
            <v>Nei</v>
          </cell>
          <cell r="E3" t="str">
            <v>Bebyggelse-Infrastruktur</v>
          </cell>
          <cell r="G3" t="str">
            <v xml:space="preserve">Bergkunst </v>
          </cell>
          <cell r="I3" t="str">
            <v>alle'</v>
          </cell>
          <cell r="K3" t="str">
            <v>Anrikingsanlegg</v>
          </cell>
          <cell r="M3" t="str">
            <v>Bolig, bosetning</v>
          </cell>
          <cell r="R3" t="str">
            <v>Alstahaug</v>
          </cell>
          <cell r="T3" t="str">
            <v>Sannsynlig</v>
          </cell>
          <cell r="W3" t="str">
            <v>Dendrokronologisk</v>
          </cell>
          <cell r="Y3" t="str">
            <v>Middelalder</v>
          </cell>
          <cell r="AB3" t="str">
            <v>kongehus, adel, se merknad</v>
          </cell>
          <cell r="AD3" t="str">
            <v>Forskriftsfredet</v>
          </cell>
          <cell r="AF3" t="str">
            <v>Tre</v>
          </cell>
          <cell r="AH3" t="str">
            <v>Hus i 1 1/2 ETASJE</v>
          </cell>
          <cell r="AJ3" t="str">
            <v>brent bygning</v>
          </cell>
          <cell r="AN3" t="str">
            <v>---</v>
          </cell>
          <cell r="AO3" t="str">
            <v>Nei</v>
          </cell>
          <cell r="AP3" t="str">
            <v>22.4 (Midlertidg fredning)</v>
          </cell>
          <cell r="AQ3" t="str">
            <v>Aktieselskap</v>
          </cell>
        </row>
        <row r="4">
          <cell r="B4" t="str">
            <v>Sjekk</v>
          </cell>
          <cell r="E4" t="str">
            <v>Kirkested</v>
          </cell>
          <cell r="G4" t="str">
            <v>Bygning</v>
          </cell>
          <cell r="I4" t="str">
            <v>Ankerplass</v>
          </cell>
          <cell r="K4" t="str">
            <v>Bergverksanlegg</v>
          </cell>
          <cell r="M4" t="str">
            <v>Energiforsyning</v>
          </cell>
          <cell r="R4" t="str">
            <v>Alta</v>
          </cell>
          <cell r="T4" t="str">
            <v>Usikker</v>
          </cell>
          <cell r="W4" t="str">
            <v>Innskrift</v>
          </cell>
          <cell r="Y4" t="str">
            <v>Tidlig middelalder</v>
          </cell>
          <cell r="AB4" t="str">
            <v>sivil embetsperson</v>
          </cell>
          <cell r="AD4" t="str">
            <v>Fredningssak pågår</v>
          </cell>
          <cell r="AF4" t="str">
            <v>Stein</v>
          </cell>
          <cell r="AH4" t="str">
            <v>Hus i 2 ETASJER</v>
          </cell>
          <cell r="AJ4" t="str">
            <v>revet bygning</v>
          </cell>
          <cell r="AO4" t="str">
            <v>Delvis</v>
          </cell>
          <cell r="AP4" t="str">
            <v>22.4 jf 15 (Midlertidig fredning jf §15)</v>
          </cell>
          <cell r="AQ4" t="str">
            <v>Institusjon/stiftelse</v>
          </cell>
        </row>
        <row r="5">
          <cell r="G5" t="str">
            <v>Teknisk/Industrielt minne</v>
          </cell>
          <cell r="I5" t="str">
            <v>Annen bygningsart</v>
          </cell>
          <cell r="K5" t="str">
            <v>Brenneriproduksjon</v>
          </cell>
          <cell r="M5" t="str">
            <v>Ferdsel og samferdsel</v>
          </cell>
          <cell r="R5" t="str">
            <v>Alvdal</v>
          </cell>
          <cell r="W5" t="str">
            <v>Muntlig kilde</v>
          </cell>
          <cell r="Y5" t="str">
            <v>Høymiddelalder</v>
          </cell>
          <cell r="AB5" t="str">
            <v>militær embetsperson, se merknad</v>
          </cell>
          <cell r="AD5" t="str">
            <v>Ikke fredet</v>
          </cell>
          <cell r="AF5" t="str">
            <v>Teglstein</v>
          </cell>
          <cell r="AH5" t="str">
            <v>Hus i 2 1/2 ETASJE</v>
          </cell>
          <cell r="AJ5" t="str">
            <v>stående bygning</v>
          </cell>
          <cell r="AO5" t="str">
            <v>Not set</v>
          </cell>
          <cell r="AP5" t="str">
            <v>22.4 jf 20 (Midlertidig fredning av kulturmiljø)</v>
          </cell>
          <cell r="AQ5" t="str">
            <v>Museum</v>
          </cell>
        </row>
        <row r="6">
          <cell r="G6" t="str">
            <v>Utomhuselement</v>
          </cell>
          <cell r="I6" t="str">
            <v>Annet tekn-ind. Minne</v>
          </cell>
          <cell r="K6" t="str">
            <v>Dam - demningsanlegg</v>
          </cell>
          <cell r="M6" t="str">
            <v>Fiske</v>
          </cell>
          <cell r="R6" t="str">
            <v>Andebu</v>
          </cell>
          <cell r="W6" t="str">
            <v>Radiologisk (C 14)</v>
          </cell>
          <cell r="Y6" t="str">
            <v>Senmiddelalder</v>
          </cell>
          <cell r="AB6" t="str">
            <v>offentlig institusjon, se merknad</v>
          </cell>
          <cell r="AD6" t="str">
            <v>Listeført kirke</v>
          </cell>
          <cell r="AF6" t="str">
            <v>Metall</v>
          </cell>
          <cell r="AH6" t="str">
            <v>Hus i 3 ETASJER</v>
          </cell>
          <cell r="AJ6" t="str">
            <v>ukjent</v>
          </cell>
          <cell r="AO6" t="str">
            <v>---</v>
          </cell>
          <cell r="AP6" t="str">
            <v>22a (Fredning av byggverk og anlegg i statens eie)</v>
          </cell>
          <cell r="AQ6" t="str">
            <v>Statlig eie</v>
          </cell>
        </row>
        <row r="7">
          <cell r="I7" t="str">
            <v>Arbeiderbolig</v>
          </cell>
          <cell r="K7" t="str">
            <v>Damanlegg</v>
          </cell>
          <cell r="M7" t="str">
            <v>Forsvar</v>
          </cell>
          <cell r="R7" t="str">
            <v>Andøy</v>
          </cell>
          <cell r="W7" t="str">
            <v>SEFRAK-registrering</v>
          </cell>
          <cell r="Y7" t="str">
            <v>Eldre enn 100 år</v>
          </cell>
          <cell r="AB7" t="str">
            <v>annen institusjon, se merknad</v>
          </cell>
          <cell r="AD7" t="str">
            <v>Midlertidig fredet</v>
          </cell>
          <cell r="AF7" t="str">
            <v>Betong</v>
          </cell>
          <cell r="AH7" t="str">
            <v>Hus i 3 1/2 ETASJE</v>
          </cell>
          <cell r="AP7" t="str">
            <v>3 (Fornminneloven)</v>
          </cell>
          <cell r="AQ7" t="str">
            <v>Offentlig eie</v>
          </cell>
        </row>
        <row r="8">
          <cell r="I8" t="str">
            <v>Bakeri</v>
          </cell>
          <cell r="K8" t="str">
            <v>Driftsbygning</v>
          </cell>
          <cell r="M8" t="str">
            <v>Gravminne</v>
          </cell>
          <cell r="R8" t="str">
            <v>Aremark</v>
          </cell>
          <cell r="W8" t="str">
            <v>Skriftlig kilde</v>
          </cell>
          <cell r="Y8" t="str">
            <v>Etterreformatorisk tid</v>
          </cell>
          <cell r="AB8" t="str">
            <v>forening, lag, stiftelse, se merknad</v>
          </cell>
          <cell r="AD8" t="str">
            <v>Opphevet fredning</v>
          </cell>
          <cell r="AF8" t="str">
            <v>Glass</v>
          </cell>
          <cell r="AH8" t="str">
            <v>Hus i 4 ETASJER</v>
          </cell>
          <cell r="AP8" t="str">
            <v>4 (Automatisk fredning)</v>
          </cell>
          <cell r="AQ8" t="str">
            <v>Kommunal eie</v>
          </cell>
        </row>
        <row r="9">
          <cell r="I9" t="str">
            <v>Bolig</v>
          </cell>
          <cell r="K9" t="str">
            <v>Fiske - fangstsystem</v>
          </cell>
          <cell r="M9" t="str">
            <v>Handel</v>
          </cell>
          <cell r="R9" t="str">
            <v>Arendal</v>
          </cell>
          <cell r="W9" t="str">
            <v>Stilart</v>
          </cell>
          <cell r="Y9" t="str">
            <v>1500 tallet, etterreformatorisk tid</v>
          </cell>
          <cell r="AB9" t="str">
            <v>annet embedsverk/institusjon, se merknad</v>
          </cell>
          <cell r="AD9" t="str">
            <v>Uavklart</v>
          </cell>
          <cell r="AF9" t="str">
            <v>Støpestein</v>
          </cell>
          <cell r="AH9" t="str">
            <v>Hus i 4 1/2 ETASJE</v>
          </cell>
          <cell r="AP9" t="str">
            <v>4.2 (Samisk kulturminne eldre enn 100 år)</v>
          </cell>
          <cell r="AQ9" t="str">
            <v>Flere offentlige eiere</v>
          </cell>
        </row>
        <row r="10">
          <cell r="I10" t="str">
            <v>Brakke</v>
          </cell>
          <cell r="K10" t="str">
            <v>Fiskevær - sjøbruksanlegg</v>
          </cell>
          <cell r="M10" t="str">
            <v>Helse, pleie</v>
          </cell>
          <cell r="R10" t="str">
            <v>Asker</v>
          </cell>
          <cell r="W10" t="str">
            <v>Ukjent</v>
          </cell>
          <cell r="Y10" t="str">
            <v>1537-1649</v>
          </cell>
          <cell r="AB10" t="str">
            <v>næringsdrivende</v>
          </cell>
          <cell r="AD10" t="str">
            <v>Vedtaksfredet</v>
          </cell>
          <cell r="AF10" t="str">
            <v>Annet byggemateriale</v>
          </cell>
          <cell r="AH10" t="str">
            <v>Hus i 5 ETASJER OG MER</v>
          </cell>
          <cell r="AP10" t="str">
            <v>4.3 (Fredning av byggverk 1537-1649)</v>
          </cell>
          <cell r="AQ10" t="str">
            <v>Flere eiere inkl privat eie</v>
          </cell>
        </row>
        <row r="11">
          <cell r="I11" t="str">
            <v xml:space="preserve">Bru </v>
          </cell>
          <cell r="K11" t="str">
            <v>Flyplass</v>
          </cell>
          <cell r="M11" t="str">
            <v>Hendelse, tro, tradisjon</v>
          </cell>
          <cell r="R11" t="str">
            <v>Askim</v>
          </cell>
          <cell r="Y11" t="str">
            <v>1600-tallet</v>
          </cell>
          <cell r="AB11" t="str">
            <v>godseier</v>
          </cell>
          <cell r="AF11" t="str">
            <v>Ikke registrert</v>
          </cell>
          <cell r="AP11" t="str">
            <v>4e (Forsvarsverk ...)</v>
          </cell>
          <cell r="AQ11" t="str">
            <v>Ukjent</v>
          </cell>
        </row>
        <row r="12">
          <cell r="I12" t="str">
            <v>Båtfeste</v>
          </cell>
          <cell r="K12" t="str">
            <v>Fløtingsanlegg</v>
          </cell>
          <cell r="M12" t="str">
            <v>Industri, fremstilling, produksjon</v>
          </cell>
          <cell r="R12" t="str">
            <v>Askvoll</v>
          </cell>
          <cell r="Y12" t="str">
            <v xml:space="preserve">1600 tallet, første kvartal </v>
          </cell>
          <cell r="AB12" t="str">
            <v>væreier</v>
          </cell>
          <cell r="AP12" t="str">
            <v>4i (Steinsetninger, steinlegninger ...)</v>
          </cell>
        </row>
        <row r="13">
          <cell r="I13" t="str">
            <v>dagbrudd</v>
          </cell>
          <cell r="K13" t="str">
            <v>Foredlingsanlegg</v>
          </cell>
          <cell r="M13" t="str">
            <v>Jakt, fangst</v>
          </cell>
          <cell r="R13" t="str">
            <v>Askøy</v>
          </cell>
          <cell r="Y13" t="str">
            <v xml:space="preserve">1600 tallet, andre kvartal </v>
          </cell>
          <cell r="AB13" t="str">
            <v>bedriftsherre</v>
          </cell>
        </row>
        <row r="14">
          <cell r="I14" t="str">
            <v>Dam-demning</v>
          </cell>
          <cell r="K14" t="str">
            <v>Fyrstasjon</v>
          </cell>
          <cell r="M14" t="str">
            <v>Kultur</v>
          </cell>
          <cell r="R14" t="str">
            <v>Audnedal</v>
          </cell>
          <cell r="Y14" t="str">
            <v xml:space="preserve">1600 tallet, tredje kvartal </v>
          </cell>
          <cell r="AB14" t="str">
            <v>næringsdrivende i handel og tjenesteyrker</v>
          </cell>
        </row>
        <row r="15">
          <cell r="I15" t="str">
            <v>Driftsbygning</v>
          </cell>
          <cell r="K15" t="str">
            <v>Gassproduksjon</v>
          </cell>
          <cell r="M15" t="str">
            <v>Landbruk</v>
          </cell>
          <cell r="R15" t="str">
            <v>Aukra</v>
          </cell>
          <cell r="Y15" t="str">
            <v xml:space="preserve">1600 tallet, fjerde kvartal </v>
          </cell>
          <cell r="AB15" t="str">
            <v>bonde</v>
          </cell>
        </row>
        <row r="16">
          <cell r="I16" t="str">
            <v>Eldhus - bryggerhus</v>
          </cell>
          <cell r="K16" t="str">
            <v>Glassproduksjon</v>
          </cell>
          <cell r="M16" t="str">
            <v>Museum</v>
          </cell>
          <cell r="R16" t="str">
            <v>Aure</v>
          </cell>
          <cell r="Y16" t="str">
            <v xml:space="preserve">1700-tallet </v>
          </cell>
          <cell r="AB16" t="str">
            <v>fisker</v>
          </cell>
        </row>
        <row r="17">
          <cell r="I17" t="str">
            <v>Fabriksbygning</v>
          </cell>
          <cell r="K17" t="str">
            <v>Gruve- dagbruddsanlegg</v>
          </cell>
          <cell r="M17" t="str">
            <v>Offentlig forvaltning</v>
          </cell>
          <cell r="R17" t="str">
            <v>Aurland</v>
          </cell>
          <cell r="Y17" t="str">
            <v xml:space="preserve">1700 tallet, første kvartal </v>
          </cell>
          <cell r="AB17" t="str">
            <v>håndverker, småindustridrivende</v>
          </cell>
        </row>
        <row r="18">
          <cell r="I18" t="str">
            <v>fergeleie</v>
          </cell>
          <cell r="K18" t="str">
            <v>Havneområde</v>
          </cell>
          <cell r="M18" t="str">
            <v>Overnatting, servering</v>
          </cell>
          <cell r="R18" t="str">
            <v>Aurskog-Høland</v>
          </cell>
          <cell r="Y18" t="str">
            <v xml:space="preserve">1700 tallet, andre kvartal </v>
          </cell>
          <cell r="AB18" t="str">
            <v>selskap, organisasjon, se merknad</v>
          </cell>
        </row>
        <row r="19">
          <cell r="I19" t="str">
            <v>Fjøs - stall</v>
          </cell>
          <cell r="K19" t="str">
            <v>Hvalfangstlokalitet</v>
          </cell>
          <cell r="M19" t="str">
            <v>Reindrift</v>
          </cell>
          <cell r="R19" t="str">
            <v>Austevoll</v>
          </cell>
          <cell r="Y19" t="str">
            <v xml:space="preserve">1700 tallet, tredje kvartal </v>
          </cell>
          <cell r="AB19" t="str">
            <v>annet næringsdrivende, se merknad</v>
          </cell>
        </row>
        <row r="20">
          <cell r="I20" t="str">
            <v>Flyplass</v>
          </cell>
          <cell r="K20" t="str">
            <v>Hydro-kjemisk anlegg</v>
          </cell>
          <cell r="M20" t="str">
            <v>Rekreasjon, fritid</v>
          </cell>
          <cell r="R20" t="str">
            <v>Austrheim</v>
          </cell>
          <cell r="Y20" t="str">
            <v xml:space="preserve">1700 tallet, fjerde kvartal </v>
          </cell>
          <cell r="AB20" t="str">
            <v>tjenestemenn, arbeidere, husmenn m.v.</v>
          </cell>
        </row>
        <row r="21">
          <cell r="I21" t="str">
            <v>fløtingsanlegg</v>
          </cell>
          <cell r="K21" t="str">
            <v>Industrianlegg</v>
          </cell>
          <cell r="M21" t="str">
            <v>Religion</v>
          </cell>
          <cell r="R21" t="str">
            <v>Averøy</v>
          </cell>
          <cell r="Y21" t="str">
            <v xml:space="preserve">1800-tallet </v>
          </cell>
          <cell r="AB21" t="str">
            <v>tjenestemann, funksjonær</v>
          </cell>
        </row>
        <row r="22">
          <cell r="I22" t="str">
            <v>fløtingsskjerm</v>
          </cell>
          <cell r="K22" t="str">
            <v>Isdriftlokalitet</v>
          </cell>
          <cell r="M22" t="str">
            <v>Undervisning, forskning</v>
          </cell>
          <cell r="R22" t="str">
            <v>Balestrand</v>
          </cell>
          <cell r="Y22" t="str">
            <v xml:space="preserve">1800 tallet, første kvartal </v>
          </cell>
          <cell r="AB22" t="str">
            <v>husmann, strandsitter</v>
          </cell>
        </row>
        <row r="23">
          <cell r="I23" t="str">
            <v>Fyr</v>
          </cell>
          <cell r="K23" t="str">
            <v>Jernbaneanlegg</v>
          </cell>
          <cell r="M23" t="str">
            <v>Uspesifisert</v>
          </cell>
          <cell r="R23" t="str">
            <v>Ballangen</v>
          </cell>
          <cell r="Y23" t="str">
            <v xml:space="preserve">1800 tallet, andre kvartal </v>
          </cell>
          <cell r="AB23" t="str">
            <v>arbeider</v>
          </cell>
        </row>
        <row r="24">
          <cell r="I24" t="str">
            <v>Fyrlykt</v>
          </cell>
          <cell r="K24" t="str">
            <v>Jernverk</v>
          </cell>
          <cell r="M24" t="str">
            <v>Utmarksbruk</v>
          </cell>
          <cell r="R24" t="str">
            <v>Balsfjord</v>
          </cell>
          <cell r="Y24" t="str">
            <v xml:space="preserve">1800 tallet, tredje kvartal </v>
          </cell>
          <cell r="AB24" t="str">
            <v>annet jenestemenn, arbeidere, husmenn m.v., se merknad</v>
          </cell>
        </row>
        <row r="25">
          <cell r="I25" t="str">
            <v>Garasje</v>
          </cell>
          <cell r="K25" t="str">
            <v>Jernvinneanlegg</v>
          </cell>
          <cell r="M25" t="str">
            <v>Vannforsyning, renovasjon</v>
          </cell>
          <cell r="R25" t="str">
            <v>Bamble</v>
          </cell>
          <cell r="Y25" t="str">
            <v xml:space="preserve">1800 tallet, fjerde kvartal </v>
          </cell>
          <cell r="AB25" t="str">
            <v>hus for fylkeskommunal og kommunal forvaltning</v>
          </cell>
        </row>
        <row r="26">
          <cell r="I26" t="str">
            <v>generator</v>
          </cell>
          <cell r="K26" t="str">
            <v>Jordbruksanlegg</v>
          </cell>
          <cell r="R26" t="str">
            <v>Bardu</v>
          </cell>
          <cell r="Y26" t="str">
            <v>1900-tallet</v>
          </cell>
        </row>
        <row r="27">
          <cell r="I27" t="str">
            <v>Godsbygning</v>
          </cell>
          <cell r="K27" t="str">
            <v>Kanalanlegg</v>
          </cell>
          <cell r="R27" t="str">
            <v>Barentsburg arealplanområde</v>
          </cell>
          <cell r="Y27" t="str">
            <v xml:space="preserve">1900 tallet, første kvartal </v>
          </cell>
        </row>
        <row r="28">
          <cell r="I28" t="str">
            <v>gruve</v>
          </cell>
          <cell r="K28" t="str">
            <v>Kjemisk anlegg</v>
          </cell>
          <cell r="R28" t="str">
            <v>Beiarn</v>
          </cell>
          <cell r="Y28" t="str">
            <v xml:space="preserve">1900 tallet, andre kvartal </v>
          </cell>
        </row>
        <row r="29">
          <cell r="I29" t="str">
            <v>hage anlegg</v>
          </cell>
          <cell r="K29" t="str">
            <v>Kraftstasjon</v>
          </cell>
          <cell r="R29" t="str">
            <v>Berg</v>
          </cell>
          <cell r="Y29" t="str">
            <v xml:space="preserve">1900 tallet, tredje kvartal </v>
          </cell>
        </row>
        <row r="30">
          <cell r="I30" t="str">
            <v>Holdeplass</v>
          </cell>
          <cell r="K30" t="str">
            <v>Kraftverk</v>
          </cell>
          <cell r="R30" t="str">
            <v>Bergen</v>
          </cell>
          <cell r="Y30" t="str">
            <v xml:space="preserve">1900 tallet, fjerde kvartal </v>
          </cell>
        </row>
        <row r="31">
          <cell r="I31" t="str">
            <v>hvalfangst</v>
          </cell>
          <cell r="K31" t="str">
            <v>Kunstgjødelanlegg</v>
          </cell>
          <cell r="R31" t="str">
            <v>Berlevåg</v>
          </cell>
          <cell r="Y31" t="str">
            <v>Fra før 1946 (Svalbard)</v>
          </cell>
        </row>
        <row r="32">
          <cell r="I32" t="str">
            <v>Hvalfangstlokalitet</v>
          </cell>
          <cell r="K32" t="str">
            <v>Mølle - kvernhus</v>
          </cell>
          <cell r="R32" t="str">
            <v>Bindal</v>
          </cell>
          <cell r="Y32" t="str">
            <v>Fra etter 1945 (Svalbard)</v>
          </cell>
        </row>
        <row r="33">
          <cell r="I33" t="str">
            <v>inntaksbygg</v>
          </cell>
          <cell r="K33" t="str">
            <v>Mølle- kvernanlegg</v>
          </cell>
          <cell r="R33" t="str">
            <v>Birkenes</v>
          </cell>
          <cell r="Y33" t="str">
            <v xml:space="preserve">2000-tallet </v>
          </cell>
        </row>
        <row r="34">
          <cell r="I34" t="str">
            <v>Isdam</v>
          </cell>
          <cell r="K34" t="str">
            <v>Oljeproduksjon</v>
          </cell>
          <cell r="R34" t="str">
            <v>Bjerkreim</v>
          </cell>
          <cell r="Y34" t="str">
            <v xml:space="preserve">2000 tallet, første kvartal </v>
          </cell>
        </row>
        <row r="35">
          <cell r="I35" t="str">
            <v>Isdriftlokalitet</v>
          </cell>
          <cell r="K35" t="str">
            <v>Ovnslokalitet</v>
          </cell>
          <cell r="R35" t="str">
            <v>Bjugn</v>
          </cell>
          <cell r="Y35" t="str">
            <v>Uviss tid</v>
          </cell>
        </row>
        <row r="36">
          <cell r="I36" t="str">
            <v>Jernbaneanlegg</v>
          </cell>
          <cell r="K36" t="str">
            <v>Petrokjemisk anlegg</v>
          </cell>
          <cell r="R36" t="str">
            <v>Bjørnøya</v>
          </cell>
        </row>
        <row r="37">
          <cell r="I37" t="str">
            <v>Jernbaneminne</v>
          </cell>
          <cell r="K37" t="str">
            <v>Porselenproduksjon</v>
          </cell>
          <cell r="R37" t="str">
            <v>Bodø</v>
          </cell>
        </row>
        <row r="38">
          <cell r="I38" t="str">
            <v>Jernvinningsanlegg</v>
          </cell>
          <cell r="K38" t="str">
            <v>Radioanlegg</v>
          </cell>
          <cell r="R38" t="str">
            <v>Bokn</v>
          </cell>
        </row>
        <row r="39">
          <cell r="I39" t="str">
            <v>Kai-brygge</v>
          </cell>
          <cell r="K39" t="str">
            <v>Raffineringsanlegg</v>
          </cell>
          <cell r="R39" t="str">
            <v>Bremanger</v>
          </cell>
        </row>
        <row r="40">
          <cell r="I40" t="str">
            <v>kaianlegg</v>
          </cell>
          <cell r="K40" t="str">
            <v>Sagbruk</v>
          </cell>
          <cell r="R40" t="str">
            <v>Brønnøy</v>
          </cell>
        </row>
        <row r="41">
          <cell r="I41" t="str">
            <v>Kalkovn</v>
          </cell>
          <cell r="K41" t="str">
            <v>Sjømerke</v>
          </cell>
          <cell r="R41" t="str">
            <v>Bygland</v>
          </cell>
        </row>
        <row r="42">
          <cell r="I42" t="str">
            <v>kanal</v>
          </cell>
          <cell r="K42" t="str">
            <v>Stålproduksjonsanlegg</v>
          </cell>
          <cell r="R42" t="str">
            <v>Bykle</v>
          </cell>
        </row>
        <row r="43">
          <cell r="I43" t="str">
            <v>Kantine - kjøkken</v>
          </cell>
          <cell r="K43" t="str">
            <v>Stålverk</v>
          </cell>
          <cell r="R43" t="str">
            <v>Bærum</v>
          </cell>
        </row>
        <row r="44">
          <cell r="I44" t="str">
            <v>Kjelehus</v>
          </cell>
          <cell r="K44" t="str">
            <v>Taubaneanlegg</v>
          </cell>
          <cell r="R44" t="str">
            <v>Bø i Telemark</v>
          </cell>
        </row>
        <row r="45">
          <cell r="I45" t="str">
            <v>kjerrat</v>
          </cell>
          <cell r="K45" t="str">
            <v>Tekstilproduksjon</v>
          </cell>
          <cell r="R45" t="str">
            <v>Bø i Nordland</v>
          </cell>
        </row>
        <row r="46">
          <cell r="I46" t="str">
            <v>KL-anlegg</v>
          </cell>
          <cell r="K46" t="str">
            <v>Telegrafanlegg</v>
          </cell>
          <cell r="R46" t="str">
            <v>Bømlo</v>
          </cell>
        </row>
        <row r="47">
          <cell r="I47" t="str">
            <v>Kontor</v>
          </cell>
          <cell r="K47" t="str">
            <v>Telekommunikasjonsanlegg</v>
          </cell>
          <cell r="R47" t="str">
            <v>Båtsfjord</v>
          </cell>
        </row>
        <row r="48">
          <cell r="I48" t="str">
            <v>Kraftstasjon</v>
          </cell>
          <cell r="K48" t="str">
            <v>TV-fjernsynsanlegg</v>
          </cell>
          <cell r="R48" t="str">
            <v>Colesbukta arealplanområde</v>
          </cell>
        </row>
        <row r="49">
          <cell r="I49" t="str">
            <v>Lagerbygning</v>
          </cell>
          <cell r="K49" t="str">
            <v>Vannforsyningsanlegg</v>
          </cell>
          <cell r="R49" t="str">
            <v>Deatnu / Tana</v>
          </cell>
        </row>
        <row r="50">
          <cell r="I50" t="str">
            <v>Latrine</v>
          </cell>
          <cell r="K50" t="str">
            <v>Vannrensingsanlegg</v>
          </cell>
          <cell r="R50" t="str">
            <v>Dovre</v>
          </cell>
        </row>
        <row r="51">
          <cell r="I51" t="str">
            <v>Lukehus</v>
          </cell>
          <cell r="K51" t="str">
            <v>Verft</v>
          </cell>
          <cell r="R51" t="str">
            <v>Drammen</v>
          </cell>
        </row>
        <row r="52">
          <cell r="I52" t="str">
            <v>malmlager</v>
          </cell>
          <cell r="R52" t="str">
            <v>Drangedal</v>
          </cell>
        </row>
        <row r="53">
          <cell r="I53" t="str">
            <v>Maskinhus</v>
          </cell>
          <cell r="R53" t="str">
            <v>Dyrøy</v>
          </cell>
        </row>
        <row r="54">
          <cell r="I54" t="str">
            <v>masovn</v>
          </cell>
          <cell r="R54" t="str">
            <v>Dønna</v>
          </cell>
        </row>
        <row r="55">
          <cell r="I55" t="str">
            <v>Molo</v>
          </cell>
          <cell r="R55" t="str">
            <v>Eid</v>
          </cell>
        </row>
        <row r="56">
          <cell r="I56" t="str">
            <v>Mølle - kvernhus</v>
          </cell>
          <cell r="R56" t="str">
            <v>Eide</v>
          </cell>
        </row>
        <row r="57">
          <cell r="I57" t="str">
            <v>Naust - båthus</v>
          </cell>
          <cell r="R57" t="str">
            <v>Eidfjord</v>
          </cell>
        </row>
        <row r="58">
          <cell r="I58" t="str">
            <v>ovn</v>
          </cell>
          <cell r="R58" t="str">
            <v>Eidsberg</v>
          </cell>
        </row>
        <row r="59">
          <cell r="I59" t="str">
            <v>Park</v>
          </cell>
          <cell r="R59" t="str">
            <v>Eidskog</v>
          </cell>
        </row>
        <row r="60">
          <cell r="I60" t="str">
            <v>pipe</v>
          </cell>
          <cell r="R60" t="str">
            <v>Eidsvoll</v>
          </cell>
        </row>
        <row r="61">
          <cell r="I61" t="str">
            <v>Produksjonslokale</v>
          </cell>
          <cell r="R61" t="str">
            <v>Eigersund</v>
          </cell>
        </row>
        <row r="62">
          <cell r="I62" t="str">
            <v>radiotårn</v>
          </cell>
          <cell r="R62" t="str">
            <v>Elverum</v>
          </cell>
        </row>
        <row r="63">
          <cell r="I63" t="str">
            <v>Rullende enhet</v>
          </cell>
          <cell r="R63" t="str">
            <v>Enebakk</v>
          </cell>
        </row>
        <row r="64">
          <cell r="I64" t="str">
            <v>Rørgate</v>
          </cell>
          <cell r="R64" t="str">
            <v>Engerdal</v>
          </cell>
        </row>
        <row r="65">
          <cell r="I65" t="str">
            <v>Sag</v>
          </cell>
          <cell r="R65" t="str">
            <v>Etne</v>
          </cell>
        </row>
        <row r="66">
          <cell r="I66" t="str">
            <v>Seilingsmerke</v>
          </cell>
          <cell r="R66" t="str">
            <v>Etnedal</v>
          </cell>
        </row>
        <row r="67">
          <cell r="I67" t="str">
            <v>Sengebu</v>
          </cell>
          <cell r="R67" t="str">
            <v>Evenes</v>
          </cell>
        </row>
        <row r="68">
          <cell r="I68" t="str">
            <v>signalsystem</v>
          </cell>
          <cell r="R68" t="str">
            <v>Evje og Hornnes</v>
          </cell>
        </row>
        <row r="69">
          <cell r="I69" t="str">
            <v>silo</v>
          </cell>
          <cell r="R69" t="str">
            <v>Farsund</v>
          </cell>
        </row>
        <row r="70">
          <cell r="I70" t="str">
            <v>sjakt</v>
          </cell>
          <cell r="R70" t="str">
            <v>Fauske</v>
          </cell>
        </row>
        <row r="71">
          <cell r="I71" t="str">
            <v>Skinnegang</v>
          </cell>
          <cell r="R71" t="str">
            <v>Fedje</v>
          </cell>
        </row>
        <row r="72">
          <cell r="I72" t="str">
            <v>skjerp</v>
          </cell>
          <cell r="R72" t="str">
            <v>Festningen geotopvernområde</v>
          </cell>
        </row>
        <row r="73">
          <cell r="I73" t="str">
            <v>Slaggforekomst</v>
          </cell>
          <cell r="R73" t="str">
            <v>Fet</v>
          </cell>
        </row>
        <row r="74">
          <cell r="I74" t="str">
            <v>Slipp</v>
          </cell>
          <cell r="R74" t="str">
            <v>Finnøy</v>
          </cell>
        </row>
        <row r="75">
          <cell r="I75" t="str">
            <v>Sluseanlegg - kammer</v>
          </cell>
          <cell r="R75" t="str">
            <v>Fiskerisonen rundt Jan Mayen</v>
          </cell>
        </row>
        <row r="76">
          <cell r="I76" t="str">
            <v>Slusevokterbolig</v>
          </cell>
          <cell r="R76" t="str">
            <v>Fiskevernsonen rundt Svalbard</v>
          </cell>
        </row>
        <row r="77">
          <cell r="I77" t="str">
            <v>Smie</v>
          </cell>
          <cell r="R77" t="str">
            <v>Fitjar</v>
          </cell>
        </row>
        <row r="78">
          <cell r="I78" t="str">
            <v>smieplass</v>
          </cell>
          <cell r="R78" t="str">
            <v>Fjaler</v>
          </cell>
        </row>
        <row r="79">
          <cell r="I79" t="str">
            <v>Stasjonsbygning</v>
          </cell>
          <cell r="R79" t="str">
            <v>Fjell</v>
          </cell>
        </row>
        <row r="80">
          <cell r="I80" t="str">
            <v>Steinbrudd</v>
          </cell>
          <cell r="R80" t="str">
            <v>Flakstad</v>
          </cell>
        </row>
        <row r="81">
          <cell r="I81" t="str">
            <v xml:space="preserve">Steinkar </v>
          </cell>
          <cell r="R81" t="str">
            <v>Flatanger</v>
          </cell>
        </row>
        <row r="82">
          <cell r="I82" t="str">
            <v>stålverksbygning</v>
          </cell>
          <cell r="R82" t="str">
            <v>Flekkefjord</v>
          </cell>
        </row>
        <row r="83">
          <cell r="I83" t="str">
            <v>tank - tankanlegg</v>
          </cell>
          <cell r="R83" t="str">
            <v>Flesberg</v>
          </cell>
        </row>
        <row r="84">
          <cell r="I84" t="str">
            <v>taubane - linbane</v>
          </cell>
          <cell r="R84" t="str">
            <v>Flora</v>
          </cell>
        </row>
        <row r="85">
          <cell r="I85" t="str">
            <v>taubanebukker</v>
          </cell>
          <cell r="R85" t="str">
            <v>Flå</v>
          </cell>
        </row>
        <row r="86">
          <cell r="I86" t="str">
            <v>Teglovn</v>
          </cell>
          <cell r="R86" t="str">
            <v>Folldal</v>
          </cell>
        </row>
        <row r="87">
          <cell r="I87" t="str">
            <v>Teknisk bygning</v>
          </cell>
          <cell r="R87" t="str">
            <v>Forlandet nasjonalpark</v>
          </cell>
        </row>
        <row r="88">
          <cell r="I88" t="str">
            <v>Telefonlinje</v>
          </cell>
          <cell r="R88" t="str">
            <v>Forsand</v>
          </cell>
        </row>
        <row r="89">
          <cell r="I89" t="str">
            <v>Telegraflinje</v>
          </cell>
          <cell r="R89" t="str">
            <v>Fosnes</v>
          </cell>
        </row>
        <row r="90">
          <cell r="I90" t="str">
            <v>tipphaug - bruddmasser</v>
          </cell>
          <cell r="R90" t="str">
            <v>Fredrikstad</v>
          </cell>
        </row>
        <row r="91">
          <cell r="I91" t="str">
            <v>transformator</v>
          </cell>
          <cell r="R91" t="str">
            <v>Frogn</v>
          </cell>
        </row>
        <row r="92">
          <cell r="I92" t="str">
            <v>Tunnel</v>
          </cell>
          <cell r="R92" t="str">
            <v>Froland</v>
          </cell>
        </row>
        <row r="93">
          <cell r="I93" t="str">
            <v>Turbin</v>
          </cell>
          <cell r="R93" t="str">
            <v>Frosta</v>
          </cell>
        </row>
        <row r="94">
          <cell r="I94" t="str">
            <v>tømmerrenne</v>
          </cell>
          <cell r="R94" t="str">
            <v>Fræna</v>
          </cell>
        </row>
        <row r="95">
          <cell r="I95" t="str">
            <v>Tørkehus</v>
          </cell>
          <cell r="R95" t="str">
            <v>Frøya</v>
          </cell>
        </row>
        <row r="96">
          <cell r="I96" t="str">
            <v>Tårn</v>
          </cell>
          <cell r="R96" t="str">
            <v>Fusa</v>
          </cell>
        </row>
        <row r="97">
          <cell r="I97" t="str">
            <v>Utedo</v>
          </cell>
          <cell r="R97" t="str">
            <v>Fyresdal</v>
          </cell>
        </row>
        <row r="98">
          <cell r="I98" t="str">
            <v>Uthus - skjul</v>
          </cell>
          <cell r="R98" t="str">
            <v>Førde</v>
          </cell>
        </row>
        <row r="99">
          <cell r="I99" t="str">
            <v>utskipingsanlegg</v>
          </cell>
          <cell r="R99" t="str">
            <v>Gáivuotna / Kåfjord</v>
          </cell>
        </row>
        <row r="100">
          <cell r="I100" t="str">
            <v>Veg</v>
          </cell>
          <cell r="R100" t="str">
            <v>Gamvik</v>
          </cell>
        </row>
        <row r="101">
          <cell r="I101" t="str">
            <v>ventilhus</v>
          </cell>
          <cell r="R101" t="str">
            <v>Gaular</v>
          </cell>
        </row>
        <row r="102">
          <cell r="I102" t="str">
            <v>Verksted</v>
          </cell>
          <cell r="R102" t="str">
            <v>Gausdal</v>
          </cell>
        </row>
        <row r="103">
          <cell r="I103" t="str">
            <v>Vinsj</v>
          </cell>
          <cell r="R103" t="str">
            <v>Gildeskål</v>
          </cell>
        </row>
        <row r="104">
          <cell r="I104" t="str">
            <v>Vinsjhus</v>
          </cell>
          <cell r="R104" t="str">
            <v>Giske</v>
          </cell>
        </row>
        <row r="105">
          <cell r="I105" t="str">
            <v>Vognhall - lokomotivstall</v>
          </cell>
          <cell r="R105" t="str">
            <v>Gjemnes</v>
          </cell>
        </row>
        <row r="106">
          <cell r="I106" t="str">
            <v>Vognskjul</v>
          </cell>
          <cell r="R106" t="str">
            <v>Gjerdrum</v>
          </cell>
        </row>
        <row r="107">
          <cell r="I107" t="str">
            <v>vokterbolig</v>
          </cell>
          <cell r="R107" t="str">
            <v>Gjerstad</v>
          </cell>
        </row>
        <row r="108">
          <cell r="R108" t="str">
            <v>Gjesdal</v>
          </cell>
        </row>
        <row r="109">
          <cell r="R109" t="str">
            <v>Gjøvik</v>
          </cell>
        </row>
        <row r="110">
          <cell r="R110" t="str">
            <v>Gloppen</v>
          </cell>
        </row>
        <row r="111">
          <cell r="R111" t="str">
            <v>Gol</v>
          </cell>
        </row>
        <row r="112">
          <cell r="R112" t="str">
            <v>Gran</v>
          </cell>
        </row>
        <row r="113">
          <cell r="R113" t="str">
            <v>Grane</v>
          </cell>
        </row>
        <row r="114">
          <cell r="R114" t="str">
            <v>Granvin</v>
          </cell>
        </row>
        <row r="115">
          <cell r="R115" t="str">
            <v>Gratangen</v>
          </cell>
        </row>
        <row r="116">
          <cell r="R116" t="str">
            <v>Grimstad</v>
          </cell>
        </row>
        <row r="117">
          <cell r="R117" t="str">
            <v>Grong</v>
          </cell>
        </row>
        <row r="118">
          <cell r="R118" t="str">
            <v>Grue</v>
          </cell>
        </row>
        <row r="119">
          <cell r="R119" t="str">
            <v>Gulen</v>
          </cell>
        </row>
        <row r="120">
          <cell r="R120" t="str">
            <v>Guovdageaidnu / Kautokeino</v>
          </cell>
        </row>
        <row r="121">
          <cell r="R121" t="str">
            <v>Hadsel</v>
          </cell>
        </row>
        <row r="122">
          <cell r="R122" t="str">
            <v>Halden</v>
          </cell>
        </row>
        <row r="123">
          <cell r="R123" t="str">
            <v>Halsa</v>
          </cell>
        </row>
        <row r="124">
          <cell r="R124" t="str">
            <v>Hamar</v>
          </cell>
        </row>
        <row r="125">
          <cell r="R125" t="str">
            <v>Hamarøy</v>
          </cell>
        </row>
        <row r="126">
          <cell r="R126" t="str">
            <v>Hammerfest</v>
          </cell>
        </row>
        <row r="127">
          <cell r="R127" t="str">
            <v>Haram</v>
          </cell>
        </row>
        <row r="128">
          <cell r="R128" t="str">
            <v>Hareid</v>
          </cell>
        </row>
        <row r="129">
          <cell r="R129" t="str">
            <v>Harstad</v>
          </cell>
        </row>
        <row r="130">
          <cell r="R130" t="str">
            <v>Hasvik</v>
          </cell>
        </row>
        <row r="131">
          <cell r="R131" t="str">
            <v>Hattfjelldal</v>
          </cell>
        </row>
        <row r="132">
          <cell r="R132" t="str">
            <v>Haugesund</v>
          </cell>
        </row>
        <row r="133">
          <cell r="R133" t="str">
            <v>Hemne</v>
          </cell>
        </row>
        <row r="134">
          <cell r="R134" t="str">
            <v>Hemnes</v>
          </cell>
        </row>
        <row r="135">
          <cell r="R135" t="str">
            <v>Hemsedal</v>
          </cell>
        </row>
        <row r="136">
          <cell r="R136" t="str">
            <v>Heroy</v>
          </cell>
        </row>
        <row r="137">
          <cell r="R137" t="str">
            <v>Herøy</v>
          </cell>
        </row>
        <row r="138">
          <cell r="R138" t="str">
            <v>Hitra</v>
          </cell>
        </row>
        <row r="139">
          <cell r="R139" t="str">
            <v>Hjartdal</v>
          </cell>
        </row>
        <row r="140">
          <cell r="R140" t="str">
            <v>Hjelmeland</v>
          </cell>
        </row>
        <row r="141">
          <cell r="R141" t="str">
            <v>Hobøl</v>
          </cell>
        </row>
        <row r="142">
          <cell r="R142" t="str">
            <v>Hof</v>
          </cell>
        </row>
        <row r="143">
          <cell r="R143" t="str">
            <v>Hol</v>
          </cell>
        </row>
        <row r="144">
          <cell r="R144" t="str">
            <v>Hole</v>
          </cell>
        </row>
        <row r="145">
          <cell r="R145" t="str">
            <v>Holmestrand</v>
          </cell>
        </row>
        <row r="146">
          <cell r="R146" t="str">
            <v>Holtålen</v>
          </cell>
        </row>
        <row r="147">
          <cell r="R147" t="str">
            <v>Hopen</v>
          </cell>
        </row>
        <row r="148">
          <cell r="R148" t="str">
            <v>Hornindal</v>
          </cell>
        </row>
        <row r="149">
          <cell r="R149" t="str">
            <v>Horten</v>
          </cell>
        </row>
        <row r="150">
          <cell r="R150" t="str">
            <v>Hurdal</v>
          </cell>
        </row>
        <row r="151">
          <cell r="R151" t="str">
            <v>Hurum</v>
          </cell>
        </row>
        <row r="152">
          <cell r="R152" t="str">
            <v>Hvaler</v>
          </cell>
        </row>
        <row r="153">
          <cell r="R153" t="str">
            <v>Hyllestad</v>
          </cell>
        </row>
        <row r="154">
          <cell r="R154" t="str">
            <v>Hægebostad</v>
          </cell>
        </row>
        <row r="155">
          <cell r="R155" t="str">
            <v>Høyanger</v>
          </cell>
        </row>
        <row r="156">
          <cell r="R156" t="str">
            <v>Høylandet</v>
          </cell>
        </row>
        <row r="157">
          <cell r="R157" t="str">
            <v>Hå</v>
          </cell>
        </row>
        <row r="158">
          <cell r="R158" t="str">
            <v>Ibestad</v>
          </cell>
        </row>
        <row r="159">
          <cell r="R159" t="str">
            <v>Inderøy</v>
          </cell>
        </row>
        <row r="160">
          <cell r="R160" t="str">
            <v>Indre Wijdefjorden nasjonalpark</v>
          </cell>
        </row>
        <row r="161">
          <cell r="R161" t="str">
            <v>Iveland</v>
          </cell>
        </row>
        <row r="162">
          <cell r="R162" t="str">
            <v>Jevnaker</v>
          </cell>
        </row>
        <row r="163">
          <cell r="R163" t="str">
            <v>Jondal</v>
          </cell>
        </row>
        <row r="164">
          <cell r="R164" t="str">
            <v>Jølster</v>
          </cell>
        </row>
        <row r="165">
          <cell r="R165" t="str">
            <v>Kárásjohka / Karasjok</v>
          </cell>
        </row>
        <row r="166">
          <cell r="R166" t="str">
            <v>Karlsøy</v>
          </cell>
        </row>
        <row r="167">
          <cell r="R167" t="str">
            <v>Karmøy</v>
          </cell>
        </row>
        <row r="168">
          <cell r="R168" t="str">
            <v>Klepp</v>
          </cell>
        </row>
        <row r="169">
          <cell r="R169" t="str">
            <v>Klæbu</v>
          </cell>
        </row>
        <row r="170">
          <cell r="R170" t="str">
            <v>Kong Karls Land</v>
          </cell>
        </row>
        <row r="171">
          <cell r="R171" t="str">
            <v>Kongsberg</v>
          </cell>
        </row>
        <row r="172">
          <cell r="R172" t="str">
            <v>Kongsvinger</v>
          </cell>
        </row>
        <row r="173">
          <cell r="R173" t="str">
            <v>Kragerø</v>
          </cell>
        </row>
        <row r="174">
          <cell r="R174" t="str">
            <v>Kristiansand</v>
          </cell>
        </row>
        <row r="175">
          <cell r="R175" t="str">
            <v>Kristiansund</v>
          </cell>
        </row>
        <row r="176">
          <cell r="R176" t="str">
            <v>Krødsherad</v>
          </cell>
        </row>
        <row r="177">
          <cell r="R177" t="str">
            <v>Kvalsund</v>
          </cell>
        </row>
        <row r="178">
          <cell r="R178" t="str">
            <v>Kvam</v>
          </cell>
        </row>
        <row r="179">
          <cell r="R179" t="str">
            <v>Kvinesdal</v>
          </cell>
        </row>
        <row r="180">
          <cell r="R180" t="str">
            <v>Kvinnherad</v>
          </cell>
        </row>
        <row r="181">
          <cell r="R181" t="str">
            <v>Kviteseid</v>
          </cell>
        </row>
        <row r="182">
          <cell r="R182" t="str">
            <v>Kvitsøy</v>
          </cell>
        </row>
        <row r="183">
          <cell r="R183" t="str">
            <v>Kvitøya</v>
          </cell>
        </row>
        <row r="184">
          <cell r="R184" t="str">
            <v>Kvæfjord</v>
          </cell>
        </row>
        <row r="185">
          <cell r="R185" t="str">
            <v>Kvænangen</v>
          </cell>
        </row>
        <row r="186">
          <cell r="R186" t="str">
            <v>Lardal</v>
          </cell>
        </row>
        <row r="187">
          <cell r="R187" t="str">
            <v>Larvik</v>
          </cell>
        </row>
        <row r="188">
          <cell r="R188" t="str">
            <v>Lavangen</v>
          </cell>
        </row>
        <row r="189">
          <cell r="R189" t="str">
            <v>Lebesby</v>
          </cell>
        </row>
        <row r="190">
          <cell r="R190" t="str">
            <v>Leikanger</v>
          </cell>
        </row>
        <row r="191">
          <cell r="R191" t="str">
            <v>Leirfjord</v>
          </cell>
        </row>
        <row r="192">
          <cell r="R192" t="str">
            <v>Leka</v>
          </cell>
        </row>
        <row r="193">
          <cell r="R193" t="str">
            <v>Leksvik</v>
          </cell>
        </row>
        <row r="194">
          <cell r="R194" t="str">
            <v>Lenvik</v>
          </cell>
        </row>
        <row r="195">
          <cell r="R195" t="str">
            <v>Lesja</v>
          </cell>
        </row>
        <row r="196">
          <cell r="R196" t="str">
            <v>Levanger</v>
          </cell>
        </row>
        <row r="197">
          <cell r="R197" t="str">
            <v>Lier</v>
          </cell>
        </row>
        <row r="198">
          <cell r="R198" t="str">
            <v>Lierne</v>
          </cell>
        </row>
        <row r="199">
          <cell r="R199" t="str">
            <v>Lillehammer</v>
          </cell>
        </row>
        <row r="200">
          <cell r="R200" t="str">
            <v>Lillesand</v>
          </cell>
        </row>
        <row r="201">
          <cell r="R201" t="str">
            <v>Lindesnes</v>
          </cell>
        </row>
        <row r="202">
          <cell r="R202" t="str">
            <v>Lindås</v>
          </cell>
        </row>
        <row r="203">
          <cell r="R203" t="str">
            <v>Lom</v>
          </cell>
        </row>
        <row r="204">
          <cell r="R204" t="str">
            <v>Longyearbyen arealplanområde</v>
          </cell>
        </row>
        <row r="205">
          <cell r="R205" t="str">
            <v>Loppa</v>
          </cell>
        </row>
        <row r="206">
          <cell r="R206" t="str">
            <v>Lund</v>
          </cell>
        </row>
        <row r="207">
          <cell r="R207" t="str">
            <v>Lunner</v>
          </cell>
        </row>
        <row r="208">
          <cell r="R208" t="str">
            <v>Lurøy</v>
          </cell>
        </row>
        <row r="209">
          <cell r="R209" t="str">
            <v>Luster</v>
          </cell>
        </row>
        <row r="210">
          <cell r="R210" t="str">
            <v>Lyngdal</v>
          </cell>
        </row>
        <row r="211">
          <cell r="R211" t="str">
            <v>Lyngen</v>
          </cell>
        </row>
        <row r="212">
          <cell r="R212" t="str">
            <v>Lærdal</v>
          </cell>
        </row>
        <row r="213">
          <cell r="R213" t="str">
            <v>Lødingen</v>
          </cell>
        </row>
        <row r="214">
          <cell r="R214" t="str">
            <v>Lørenskog</v>
          </cell>
        </row>
        <row r="215">
          <cell r="R215" t="str">
            <v>Løten</v>
          </cell>
        </row>
        <row r="216">
          <cell r="R216" t="str">
            <v>Malvik</v>
          </cell>
        </row>
        <row r="217">
          <cell r="R217" t="str">
            <v>Mandal</v>
          </cell>
        </row>
        <row r="218">
          <cell r="R218" t="str">
            <v>Marker</v>
          </cell>
        </row>
        <row r="219">
          <cell r="R219" t="str">
            <v>Marnardal</v>
          </cell>
        </row>
        <row r="220">
          <cell r="R220" t="str">
            <v>Masfjorden</v>
          </cell>
        </row>
        <row r="221">
          <cell r="R221" t="str">
            <v>Meland</v>
          </cell>
        </row>
        <row r="222">
          <cell r="R222" t="str">
            <v>Meldal</v>
          </cell>
        </row>
        <row r="223">
          <cell r="R223" t="str">
            <v>Melhus</v>
          </cell>
        </row>
        <row r="224">
          <cell r="R224" t="str">
            <v>Meløy</v>
          </cell>
        </row>
        <row r="225">
          <cell r="R225" t="str">
            <v>Meråker</v>
          </cell>
        </row>
        <row r="226">
          <cell r="R226" t="str">
            <v>Midsund</v>
          </cell>
        </row>
        <row r="227">
          <cell r="R227" t="str">
            <v>Midtre Gauldal</v>
          </cell>
        </row>
        <row r="228">
          <cell r="R228" t="str">
            <v>Midt-Spitsbergen</v>
          </cell>
        </row>
        <row r="229">
          <cell r="R229" t="str">
            <v>Modalen</v>
          </cell>
        </row>
        <row r="230">
          <cell r="R230" t="str">
            <v>Modum</v>
          </cell>
        </row>
        <row r="231">
          <cell r="R231" t="str">
            <v>Moffen naturreservat</v>
          </cell>
        </row>
        <row r="232">
          <cell r="R232" t="str">
            <v>Molde</v>
          </cell>
        </row>
        <row r="233">
          <cell r="R233" t="str">
            <v>Moskenes</v>
          </cell>
        </row>
        <row r="234">
          <cell r="R234" t="str">
            <v>Moss</v>
          </cell>
        </row>
        <row r="235">
          <cell r="R235" t="str">
            <v>Målselv</v>
          </cell>
        </row>
        <row r="236">
          <cell r="R236" t="str">
            <v>Måsøy</v>
          </cell>
        </row>
        <row r="237">
          <cell r="R237" t="str">
            <v>Namdalseid</v>
          </cell>
        </row>
        <row r="238">
          <cell r="R238" t="str">
            <v>Namsos</v>
          </cell>
        </row>
        <row r="239">
          <cell r="R239" t="str">
            <v>Namsskogan</v>
          </cell>
        </row>
        <row r="240">
          <cell r="R240" t="str">
            <v>Nannestad</v>
          </cell>
        </row>
        <row r="241">
          <cell r="R241" t="str">
            <v>Narvik</v>
          </cell>
        </row>
        <row r="242">
          <cell r="R242" t="str">
            <v>Naustdal</v>
          </cell>
        </row>
        <row r="243">
          <cell r="R243" t="str">
            <v>Nedre Eiker</v>
          </cell>
        </row>
        <row r="244">
          <cell r="R244" t="str">
            <v>Nes i Akershus</v>
          </cell>
        </row>
        <row r="245">
          <cell r="R245" t="str">
            <v>Nes i Buskerud</v>
          </cell>
        </row>
        <row r="246">
          <cell r="R246" t="str">
            <v>Nesna</v>
          </cell>
        </row>
        <row r="247">
          <cell r="R247" t="str">
            <v>Nesodden</v>
          </cell>
        </row>
        <row r="248">
          <cell r="R248" t="str">
            <v>Nesset</v>
          </cell>
        </row>
        <row r="249">
          <cell r="R249" t="str">
            <v>Nissedal</v>
          </cell>
        </row>
        <row r="250">
          <cell r="R250" t="str">
            <v>Nittedal</v>
          </cell>
        </row>
        <row r="251">
          <cell r="R251" t="str">
            <v>Nome</v>
          </cell>
        </row>
        <row r="252">
          <cell r="R252" t="str">
            <v>Nord-Aurdal</v>
          </cell>
        </row>
        <row r="253">
          <cell r="R253" t="str">
            <v>Nordaustlandet</v>
          </cell>
        </row>
        <row r="254">
          <cell r="R254" t="str">
            <v>Norddal</v>
          </cell>
        </row>
        <row r="255">
          <cell r="R255" t="str">
            <v>Nordenskiöld Land nasjonalpark</v>
          </cell>
        </row>
        <row r="256">
          <cell r="R256" t="str">
            <v>Nord-Fron</v>
          </cell>
        </row>
        <row r="257">
          <cell r="R257" t="str">
            <v>Nordkapp</v>
          </cell>
        </row>
        <row r="258">
          <cell r="R258" t="str">
            <v>Nord-Odal</v>
          </cell>
        </row>
        <row r="259">
          <cell r="R259" t="str">
            <v>Nordre Isfjorden nasjonalpark</v>
          </cell>
        </row>
        <row r="260">
          <cell r="R260" t="str">
            <v>Nordre Land</v>
          </cell>
        </row>
        <row r="261">
          <cell r="R261" t="str">
            <v>Nordreisa</v>
          </cell>
        </row>
        <row r="262">
          <cell r="R262" t="str">
            <v>Nordvest-Spitsbergen Nasjonalpark</v>
          </cell>
        </row>
        <row r="263">
          <cell r="R263" t="str">
            <v>Nore og Uvdal</v>
          </cell>
        </row>
        <row r="264">
          <cell r="R264" t="str">
            <v>Notodden</v>
          </cell>
        </row>
        <row r="265">
          <cell r="R265" t="str">
            <v>Ny-Ålesund arealplanområde</v>
          </cell>
        </row>
        <row r="266">
          <cell r="R266" t="str">
            <v>Nærøy</v>
          </cell>
        </row>
        <row r="267">
          <cell r="R267" t="str">
            <v>Nøtterøy</v>
          </cell>
        </row>
        <row r="268">
          <cell r="R268" t="str">
            <v>Odda</v>
          </cell>
        </row>
        <row r="269">
          <cell r="R269" t="str">
            <v>Oppdal</v>
          </cell>
        </row>
        <row r="270">
          <cell r="R270" t="str">
            <v>Oppegård</v>
          </cell>
        </row>
        <row r="271">
          <cell r="R271" t="str">
            <v>Orkdal</v>
          </cell>
        </row>
        <row r="272">
          <cell r="R272" t="str">
            <v>Os i Hedmark</v>
          </cell>
        </row>
        <row r="273">
          <cell r="R273" t="str">
            <v>Os i Hordaland</v>
          </cell>
        </row>
        <row r="274">
          <cell r="R274" t="str">
            <v>Osen</v>
          </cell>
        </row>
        <row r="275">
          <cell r="R275" t="str">
            <v>Oslo</v>
          </cell>
        </row>
        <row r="276">
          <cell r="R276" t="str">
            <v>Ossian Sars naturreservat</v>
          </cell>
        </row>
        <row r="277">
          <cell r="R277" t="str">
            <v>Osterøy</v>
          </cell>
        </row>
        <row r="278">
          <cell r="R278" t="str">
            <v>Overhalla</v>
          </cell>
        </row>
        <row r="279">
          <cell r="R279" t="str">
            <v>Porsanger / Porsàngu / Porsanki</v>
          </cell>
        </row>
        <row r="280">
          <cell r="R280" t="str">
            <v>Porsgrunn</v>
          </cell>
        </row>
        <row r="281">
          <cell r="R281" t="str">
            <v>Pyramiden arealplanområde</v>
          </cell>
        </row>
        <row r="282">
          <cell r="R282" t="str">
            <v>Radøy</v>
          </cell>
        </row>
        <row r="283">
          <cell r="R283" t="str">
            <v>Rakkestad</v>
          </cell>
        </row>
        <row r="284">
          <cell r="R284" t="str">
            <v>Rana</v>
          </cell>
        </row>
        <row r="285">
          <cell r="R285" t="str">
            <v>Randaberg</v>
          </cell>
        </row>
        <row r="286">
          <cell r="R286" t="str">
            <v>Rauma</v>
          </cell>
        </row>
        <row r="287">
          <cell r="R287" t="str">
            <v>Re</v>
          </cell>
        </row>
        <row r="288">
          <cell r="R288" t="str">
            <v>Rendalen</v>
          </cell>
        </row>
        <row r="289">
          <cell r="R289" t="str">
            <v>Rennebu</v>
          </cell>
        </row>
        <row r="290">
          <cell r="R290" t="str">
            <v>Rennesøy</v>
          </cell>
        </row>
        <row r="291">
          <cell r="R291" t="str">
            <v>Rindal</v>
          </cell>
        </row>
        <row r="292">
          <cell r="R292" t="str">
            <v>Ringebu</v>
          </cell>
        </row>
        <row r="293">
          <cell r="R293" t="str">
            <v>Ringerike</v>
          </cell>
        </row>
        <row r="294">
          <cell r="R294" t="str">
            <v>Ringsaker</v>
          </cell>
        </row>
        <row r="295">
          <cell r="R295" t="str">
            <v>Rissa</v>
          </cell>
        </row>
        <row r="296">
          <cell r="R296" t="str">
            <v>Risør</v>
          </cell>
        </row>
        <row r="297">
          <cell r="R297" t="str">
            <v>Roan</v>
          </cell>
        </row>
        <row r="298">
          <cell r="R298" t="str">
            <v>Rollag</v>
          </cell>
        </row>
        <row r="299">
          <cell r="R299" t="str">
            <v>Rygge</v>
          </cell>
        </row>
        <row r="300">
          <cell r="R300" t="str">
            <v>Rælingen</v>
          </cell>
        </row>
        <row r="301">
          <cell r="R301" t="str">
            <v>Rødøy</v>
          </cell>
        </row>
        <row r="302">
          <cell r="R302" t="str">
            <v>Rømskog</v>
          </cell>
        </row>
        <row r="303">
          <cell r="R303" t="str">
            <v>Røros</v>
          </cell>
        </row>
        <row r="304">
          <cell r="R304" t="str">
            <v>Røst</v>
          </cell>
        </row>
        <row r="305">
          <cell r="R305" t="str">
            <v>Røyken</v>
          </cell>
        </row>
        <row r="306">
          <cell r="R306" t="str">
            <v>Røyrvik</v>
          </cell>
        </row>
        <row r="307">
          <cell r="R307" t="str">
            <v>Råde</v>
          </cell>
        </row>
        <row r="308">
          <cell r="R308" t="str">
            <v>Salangen</v>
          </cell>
        </row>
        <row r="309">
          <cell r="R309" t="str">
            <v>Saltdal</v>
          </cell>
        </row>
        <row r="310">
          <cell r="R310" t="str">
            <v>Samnanger</v>
          </cell>
        </row>
        <row r="311">
          <cell r="R311" t="str">
            <v>Sande i Vestfold</v>
          </cell>
        </row>
        <row r="312">
          <cell r="R312" t="str">
            <v>Sande i Møre og Romsdal</v>
          </cell>
        </row>
        <row r="313">
          <cell r="R313" t="str">
            <v>Sandefjord</v>
          </cell>
        </row>
        <row r="314">
          <cell r="R314" t="str">
            <v>Sandnes</v>
          </cell>
        </row>
        <row r="315">
          <cell r="R315" t="str">
            <v>Sandøy</v>
          </cell>
        </row>
        <row r="316">
          <cell r="R316" t="str">
            <v>Sarpsborg</v>
          </cell>
        </row>
        <row r="317">
          <cell r="R317" t="str">
            <v>Sassen-Bünsow Land nasjonalpark</v>
          </cell>
        </row>
        <row r="318">
          <cell r="R318" t="str">
            <v>Sauda</v>
          </cell>
        </row>
        <row r="319">
          <cell r="R319" t="str">
            <v>Sauherad</v>
          </cell>
        </row>
        <row r="320">
          <cell r="R320" t="str">
            <v>Sel</v>
          </cell>
        </row>
        <row r="321">
          <cell r="R321" t="str">
            <v>Selbu</v>
          </cell>
        </row>
        <row r="322">
          <cell r="R322" t="str">
            <v>Selje</v>
          </cell>
        </row>
        <row r="323">
          <cell r="R323" t="str">
            <v>Seljord</v>
          </cell>
        </row>
        <row r="324">
          <cell r="R324" t="str">
            <v>Sigdal</v>
          </cell>
        </row>
        <row r="325">
          <cell r="R325" t="str">
            <v>Siljan</v>
          </cell>
        </row>
        <row r="326">
          <cell r="R326" t="str">
            <v>Sirdal</v>
          </cell>
        </row>
        <row r="327">
          <cell r="R327" t="str">
            <v>Sjøterritoriet til Jan Mayen</v>
          </cell>
        </row>
        <row r="328">
          <cell r="R328" t="str">
            <v>Skaun</v>
          </cell>
        </row>
        <row r="329">
          <cell r="R329" t="str">
            <v>Skedsmo</v>
          </cell>
        </row>
        <row r="330">
          <cell r="R330" t="str">
            <v>Ski</v>
          </cell>
        </row>
        <row r="331">
          <cell r="R331" t="str">
            <v>Skien</v>
          </cell>
        </row>
        <row r="332">
          <cell r="R332" t="str">
            <v>Skiptvet</v>
          </cell>
        </row>
        <row r="333">
          <cell r="R333" t="str">
            <v>Skjervøy</v>
          </cell>
        </row>
        <row r="334">
          <cell r="R334" t="str">
            <v>Skjåk</v>
          </cell>
        </row>
        <row r="335">
          <cell r="R335" t="str">
            <v>Skodje</v>
          </cell>
        </row>
        <row r="336">
          <cell r="R336" t="str">
            <v>Skånland</v>
          </cell>
        </row>
        <row r="337">
          <cell r="R337" t="str">
            <v>Smutthavet</v>
          </cell>
        </row>
        <row r="338">
          <cell r="R338" t="str">
            <v>Smøla</v>
          </cell>
        </row>
        <row r="339">
          <cell r="R339" t="str">
            <v>Snillfjord</v>
          </cell>
        </row>
        <row r="340">
          <cell r="R340" t="str">
            <v>Snåsa</v>
          </cell>
        </row>
        <row r="341">
          <cell r="R341" t="str">
            <v>Sogndal</v>
          </cell>
        </row>
        <row r="342">
          <cell r="R342" t="str">
            <v>Sokkelen nord for 62gr N</v>
          </cell>
        </row>
        <row r="343">
          <cell r="R343" t="str">
            <v>Sokkelen sør for 62gr N</v>
          </cell>
        </row>
        <row r="344">
          <cell r="R344" t="str">
            <v>Sokndal</v>
          </cell>
        </row>
        <row r="345">
          <cell r="R345" t="str">
            <v>Sola</v>
          </cell>
        </row>
        <row r="346">
          <cell r="R346" t="str">
            <v>Solund</v>
          </cell>
        </row>
        <row r="347">
          <cell r="R347" t="str">
            <v>Songdalen</v>
          </cell>
        </row>
        <row r="348">
          <cell r="R348" t="str">
            <v>Sortland</v>
          </cell>
        </row>
        <row r="349">
          <cell r="R349" t="str">
            <v>Spydeberg</v>
          </cell>
        </row>
        <row r="350">
          <cell r="R350" t="str">
            <v>Stange</v>
          </cell>
        </row>
        <row r="351">
          <cell r="R351" t="str">
            <v>Stavanger</v>
          </cell>
        </row>
        <row r="352">
          <cell r="R352" t="str">
            <v>Steigen</v>
          </cell>
        </row>
        <row r="353">
          <cell r="R353" t="str">
            <v>Steinkjer</v>
          </cell>
        </row>
        <row r="354">
          <cell r="R354" t="str">
            <v>Stjørdal</v>
          </cell>
        </row>
        <row r="355">
          <cell r="R355" t="str">
            <v>Stokke</v>
          </cell>
        </row>
        <row r="356">
          <cell r="R356" t="str">
            <v>Stord</v>
          </cell>
        </row>
        <row r="357">
          <cell r="R357" t="str">
            <v>Stordal</v>
          </cell>
        </row>
        <row r="358">
          <cell r="R358" t="str">
            <v>Stor-Elvdal</v>
          </cell>
        </row>
        <row r="359">
          <cell r="R359" t="str">
            <v>Storfjord</v>
          </cell>
        </row>
        <row r="360">
          <cell r="R360" t="str">
            <v>Strand</v>
          </cell>
        </row>
        <row r="361">
          <cell r="R361" t="str">
            <v>Stranda</v>
          </cell>
        </row>
        <row r="362">
          <cell r="R362" t="str">
            <v>Stryn</v>
          </cell>
        </row>
        <row r="363">
          <cell r="R363" t="str">
            <v>Sula</v>
          </cell>
        </row>
        <row r="364">
          <cell r="R364" t="str">
            <v>Suldal</v>
          </cell>
        </row>
        <row r="365">
          <cell r="R365" t="str">
            <v>Sund</v>
          </cell>
        </row>
        <row r="366">
          <cell r="R366" t="str">
            <v>Sunndal</v>
          </cell>
        </row>
        <row r="367">
          <cell r="R367" t="str">
            <v>Surnadal</v>
          </cell>
        </row>
        <row r="368">
          <cell r="R368" t="str">
            <v>Sveagruva arealplanområde</v>
          </cell>
        </row>
        <row r="369">
          <cell r="R369" t="str">
            <v>Sveio</v>
          </cell>
        </row>
        <row r="370">
          <cell r="R370" t="str">
            <v>Svelvik</v>
          </cell>
        </row>
        <row r="371">
          <cell r="R371" t="str">
            <v>Sykkylven</v>
          </cell>
        </row>
        <row r="372">
          <cell r="R372" t="str">
            <v>Søgne</v>
          </cell>
        </row>
        <row r="373">
          <cell r="R373" t="str">
            <v>Sømna</v>
          </cell>
        </row>
        <row r="374">
          <cell r="R374" t="str">
            <v>Søndre Land</v>
          </cell>
        </row>
        <row r="375">
          <cell r="R375" t="str">
            <v>Sør-Aurdal</v>
          </cell>
        </row>
        <row r="376">
          <cell r="R376" t="str">
            <v>Søraust-Svalbard naturreservat</v>
          </cell>
        </row>
        <row r="377">
          <cell r="R377" t="str">
            <v>Sørfold</v>
          </cell>
        </row>
        <row r="378">
          <cell r="R378" t="str">
            <v>Sør-Fron</v>
          </cell>
        </row>
        <row r="379">
          <cell r="R379" t="str">
            <v>Sør-Odal</v>
          </cell>
        </row>
        <row r="380">
          <cell r="R380" t="str">
            <v>Sørreisa</v>
          </cell>
        </row>
        <row r="381">
          <cell r="R381" t="str">
            <v>Sør-Spitsbergen nasjonalpark</v>
          </cell>
        </row>
        <row r="382">
          <cell r="R382" t="str">
            <v>Sørum</v>
          </cell>
        </row>
        <row r="383">
          <cell r="R383" t="str">
            <v>Sør-Varanger</v>
          </cell>
        </row>
        <row r="384">
          <cell r="R384" t="str">
            <v>Time</v>
          </cell>
        </row>
        <row r="385">
          <cell r="R385" t="str">
            <v>Tingvoll</v>
          </cell>
        </row>
        <row r="386">
          <cell r="R386" t="str">
            <v>Tinn</v>
          </cell>
        </row>
        <row r="387">
          <cell r="R387" t="str">
            <v>Tjeldsund</v>
          </cell>
        </row>
        <row r="388">
          <cell r="R388" t="str">
            <v>Tjøme</v>
          </cell>
        </row>
        <row r="389">
          <cell r="R389" t="str">
            <v>Tokke</v>
          </cell>
        </row>
        <row r="390">
          <cell r="R390" t="str">
            <v>Tolga</v>
          </cell>
        </row>
        <row r="391">
          <cell r="R391" t="str">
            <v>Torsken</v>
          </cell>
        </row>
        <row r="392">
          <cell r="R392" t="str">
            <v>Tranøy</v>
          </cell>
        </row>
        <row r="393">
          <cell r="R393" t="str">
            <v>Tromsø</v>
          </cell>
        </row>
        <row r="394">
          <cell r="R394" t="str">
            <v>Trondheim</v>
          </cell>
        </row>
        <row r="395">
          <cell r="R395" t="str">
            <v>Trysil</v>
          </cell>
        </row>
        <row r="396">
          <cell r="R396" t="str">
            <v>Træna</v>
          </cell>
        </row>
        <row r="397">
          <cell r="R397" t="str">
            <v>Trøgstad</v>
          </cell>
        </row>
        <row r="398">
          <cell r="R398" t="str">
            <v>Tvedestrand</v>
          </cell>
        </row>
        <row r="399">
          <cell r="R399" t="str">
            <v>Tydal</v>
          </cell>
        </row>
        <row r="400">
          <cell r="R400" t="str">
            <v>Tynset</v>
          </cell>
        </row>
        <row r="401">
          <cell r="R401" t="str">
            <v>Tysfjord</v>
          </cell>
        </row>
        <row r="402">
          <cell r="R402" t="str">
            <v>Tysnes</v>
          </cell>
        </row>
        <row r="403">
          <cell r="R403" t="str">
            <v>Tysvær</v>
          </cell>
        </row>
        <row r="404">
          <cell r="R404" t="str">
            <v>Tønsberg</v>
          </cell>
        </row>
        <row r="405">
          <cell r="R405" t="str">
            <v>Ullensaker</v>
          </cell>
        </row>
        <row r="406">
          <cell r="R406" t="str">
            <v>Ullensvang</v>
          </cell>
        </row>
        <row r="407">
          <cell r="R407" t="str">
            <v>Ulstein</v>
          </cell>
        </row>
        <row r="408">
          <cell r="R408" t="str">
            <v>Ulvik</v>
          </cell>
        </row>
        <row r="409">
          <cell r="R409" t="str">
            <v>Unjárga / Nesseby</v>
          </cell>
        </row>
        <row r="410">
          <cell r="R410" t="str">
            <v>Utsira</v>
          </cell>
        </row>
        <row r="411">
          <cell r="R411" t="str">
            <v>Vadsø</v>
          </cell>
        </row>
        <row r="412">
          <cell r="R412" t="str">
            <v>Vaksdal</v>
          </cell>
        </row>
        <row r="413">
          <cell r="R413" t="str">
            <v>Valle</v>
          </cell>
        </row>
        <row r="414">
          <cell r="R414" t="str">
            <v>Vang</v>
          </cell>
        </row>
        <row r="415">
          <cell r="R415" t="str">
            <v>Vanylven</v>
          </cell>
        </row>
        <row r="416">
          <cell r="R416" t="str">
            <v>Vardø</v>
          </cell>
        </row>
        <row r="417">
          <cell r="R417" t="str">
            <v>Vefsn</v>
          </cell>
        </row>
        <row r="418">
          <cell r="R418" t="str">
            <v>Vega</v>
          </cell>
        </row>
        <row r="419">
          <cell r="R419" t="str">
            <v>Vegårshei</v>
          </cell>
        </row>
        <row r="420">
          <cell r="R420" t="str">
            <v>Vennesla</v>
          </cell>
        </row>
        <row r="421">
          <cell r="R421" t="str">
            <v>Verdal</v>
          </cell>
        </row>
        <row r="422">
          <cell r="R422" t="str">
            <v>Verran</v>
          </cell>
        </row>
        <row r="423">
          <cell r="R423" t="str">
            <v>Vestby</v>
          </cell>
        </row>
        <row r="424">
          <cell r="R424" t="str">
            <v>Vestnes</v>
          </cell>
        </row>
        <row r="425">
          <cell r="R425" t="str">
            <v>Vestre Slidre</v>
          </cell>
        </row>
        <row r="426">
          <cell r="R426" t="str">
            <v>Vestre Toten</v>
          </cell>
        </row>
        <row r="427">
          <cell r="R427" t="str">
            <v>Vestvågøy</v>
          </cell>
        </row>
        <row r="428">
          <cell r="R428" t="str">
            <v>Vevelstad</v>
          </cell>
        </row>
        <row r="429">
          <cell r="R429" t="str">
            <v>Vik</v>
          </cell>
        </row>
        <row r="430">
          <cell r="R430" t="str">
            <v>Vikna</v>
          </cell>
        </row>
        <row r="431">
          <cell r="R431" t="str">
            <v>Vindafjord</v>
          </cell>
        </row>
        <row r="432">
          <cell r="R432" t="str">
            <v>Vinje</v>
          </cell>
        </row>
        <row r="433">
          <cell r="R433" t="str">
            <v>Volda</v>
          </cell>
        </row>
        <row r="434">
          <cell r="R434" t="str">
            <v>Voss</v>
          </cell>
        </row>
        <row r="435">
          <cell r="R435" t="str">
            <v>Værøy</v>
          </cell>
        </row>
        <row r="436">
          <cell r="R436" t="str">
            <v>Vågan</v>
          </cell>
        </row>
        <row r="437">
          <cell r="R437" t="str">
            <v>Vågsøy</v>
          </cell>
        </row>
        <row r="438">
          <cell r="R438" t="str">
            <v>Vågå</v>
          </cell>
        </row>
        <row r="439">
          <cell r="R439" t="str">
            <v>Våler i Østfold</v>
          </cell>
        </row>
        <row r="440">
          <cell r="R440" t="str">
            <v>Våler i Hedmark</v>
          </cell>
        </row>
        <row r="441">
          <cell r="R441" t="str">
            <v>Øksnes</v>
          </cell>
        </row>
        <row r="442">
          <cell r="R442" t="str">
            <v>Ørland</v>
          </cell>
        </row>
        <row r="443">
          <cell r="R443" t="str">
            <v>Ørskog</v>
          </cell>
        </row>
        <row r="444">
          <cell r="R444" t="str">
            <v>Ørsta</v>
          </cell>
        </row>
        <row r="445">
          <cell r="R445" t="str">
            <v>Østre Toten</v>
          </cell>
        </row>
        <row r="446">
          <cell r="R446" t="str">
            <v>Øvre Eiker</v>
          </cell>
        </row>
        <row r="447">
          <cell r="R447" t="str">
            <v>Øyer</v>
          </cell>
        </row>
        <row r="448">
          <cell r="R448" t="str">
            <v>Øygarden</v>
          </cell>
        </row>
        <row r="449">
          <cell r="R449" t="str">
            <v>Øystre Slidre</v>
          </cell>
        </row>
        <row r="450">
          <cell r="R450" t="str">
            <v>Åfjord</v>
          </cell>
        </row>
        <row r="451">
          <cell r="R451" t="str">
            <v>Ål</v>
          </cell>
        </row>
        <row r="452">
          <cell r="R452" t="str">
            <v>Ålesund</v>
          </cell>
        </row>
        <row r="453">
          <cell r="R453" t="str">
            <v>Åmli</v>
          </cell>
        </row>
        <row r="454">
          <cell r="R454" t="str">
            <v>Åmot</v>
          </cell>
        </row>
        <row r="455">
          <cell r="R455" t="str">
            <v>Årdal</v>
          </cell>
        </row>
        <row r="456">
          <cell r="R456" t="str">
            <v>Ås</v>
          </cell>
        </row>
        <row r="457">
          <cell r="R457" t="str">
            <v>Åseral</v>
          </cell>
        </row>
        <row r="458">
          <cell r="R458" t="str">
            <v>Åsnes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øknad"/>
      <sheetName val="Tilleggsinformasjon"/>
      <sheetName val="TeknInd"/>
      <sheetName val="Lister"/>
      <sheetName val="_Logg"/>
      <sheetName val="Import"/>
      <sheetName val="Ark1"/>
    </sheetNames>
    <sheetDataSet>
      <sheetData sheetId="0"/>
      <sheetData sheetId="1"/>
      <sheetData sheetId="2"/>
      <sheetData sheetId="3">
        <row r="2">
          <cell r="N2" t="str">
            <v>Akershus</v>
          </cell>
        </row>
        <row r="3">
          <cell r="N3" t="str">
            <v>Aust_Agder</v>
          </cell>
        </row>
        <row r="4">
          <cell r="N4" t="str">
            <v>Buskerud</v>
          </cell>
        </row>
        <row r="5">
          <cell r="N5" t="str">
            <v>Finnmark</v>
          </cell>
        </row>
        <row r="6">
          <cell r="N6" t="str">
            <v>Hedmark</v>
          </cell>
        </row>
        <row r="7">
          <cell r="N7" t="str">
            <v>Hordaland</v>
          </cell>
        </row>
        <row r="8">
          <cell r="N8" t="str">
            <v>Møre_og_Romsdal</v>
          </cell>
        </row>
        <row r="9">
          <cell r="N9" t="str">
            <v>Nordland</v>
          </cell>
        </row>
        <row r="10">
          <cell r="N10" t="str">
            <v>Nord_Trøndelag</v>
          </cell>
        </row>
        <row r="11">
          <cell r="N11" t="str">
            <v>Oppland</v>
          </cell>
        </row>
        <row r="12">
          <cell r="N12" t="str">
            <v>Oslo</v>
          </cell>
        </row>
        <row r="13">
          <cell r="N13" t="str">
            <v>Rogaland</v>
          </cell>
        </row>
        <row r="14">
          <cell r="N14" t="str">
            <v>Sogn_og_Fjordane</v>
          </cell>
        </row>
        <row r="15">
          <cell r="N15" t="str">
            <v>Sør_Trøndelag</v>
          </cell>
        </row>
        <row r="16">
          <cell r="N16" t="str">
            <v>Telemark</v>
          </cell>
        </row>
        <row r="17">
          <cell r="N17" t="str">
            <v>Troms</v>
          </cell>
        </row>
        <row r="18">
          <cell r="N18" t="str">
            <v>Vest_Agder</v>
          </cell>
        </row>
        <row r="19">
          <cell r="N19" t="str">
            <v>Vestfold</v>
          </cell>
        </row>
        <row r="20">
          <cell r="N20" t="str">
            <v>Østfold</v>
          </cell>
        </row>
        <row r="21">
          <cell r="N21" t="str">
            <v>Svalbard</v>
          </cell>
        </row>
        <row r="22">
          <cell r="N22" t="str">
            <v>Jan_Mayen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skudd_Tildelinger"/>
      <sheetName val="Fartøylista"/>
      <sheetName val="Fartøy og adresse"/>
      <sheetName val="Verneliste"/>
      <sheetName val="Brutto tonn"/>
      <sheetName val="Vern Fylke"/>
      <sheetName val="Vern Fartøy"/>
      <sheetName val="VernFunksjon"/>
      <sheetName val="1967 lista"/>
      <sheetName val="Fylkesvise tildeling"/>
      <sheetName val="Fartøy tildeling"/>
      <sheetName val="StatusTiltak"/>
      <sheetName val="Lister"/>
      <sheetName val="Oppdater"/>
      <sheetName val="Vernet 2014"/>
      <sheetName val="Post"/>
      <sheetName val="2013"/>
      <sheetName val="VernerlisteSverre2014"/>
      <sheetName val="Ark11"/>
      <sheetName val="Har fått mid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P2" t="str">
            <v>01 Østfold fylkeskommune</v>
          </cell>
        </row>
        <row r="3">
          <cell r="P3" t="str">
            <v>02 Akershus fylkeskommune</v>
          </cell>
        </row>
        <row r="4">
          <cell r="A4" t="str">
            <v>Skrog</v>
          </cell>
          <cell r="D4" t="str">
            <v>På vent</v>
          </cell>
          <cell r="G4" t="str">
            <v>74.0 Fartøyvern</v>
          </cell>
          <cell r="H4">
            <v>2016</v>
          </cell>
          <cell r="P4" t="str">
            <v>03 Byantikvaren i Oslo</v>
          </cell>
        </row>
        <row r="5">
          <cell r="A5" t="str">
            <v>Dekk</v>
          </cell>
          <cell r="D5" t="str">
            <v>Under arbeid</v>
          </cell>
          <cell r="G5" t="str">
            <v>72.7 Fartayvernsenter</v>
          </cell>
          <cell r="H5">
            <v>2015</v>
          </cell>
          <cell r="P5" t="str">
            <v>04 Hedmark fylkeskommune</v>
          </cell>
        </row>
        <row r="6">
          <cell r="A6" t="str">
            <v>Motor/drift</v>
          </cell>
          <cell r="D6" t="str">
            <v>Istandsatt</v>
          </cell>
          <cell r="G6" t="str">
            <v>72.9 Verdensarv</v>
          </cell>
          <cell r="H6">
            <v>2014</v>
          </cell>
          <cell r="P6" t="str">
            <v>05 Oppland fylkeskommune</v>
          </cell>
        </row>
        <row r="7">
          <cell r="A7" t="str">
            <v>Rigg</v>
          </cell>
          <cell r="D7" t="str">
            <v>Landsatt</v>
          </cell>
          <cell r="G7" t="str">
            <v>----</v>
          </cell>
          <cell r="H7">
            <v>2013</v>
          </cell>
          <cell r="P7" t="str">
            <v>06 Buskerud fylkeskommune</v>
          </cell>
        </row>
        <row r="8">
          <cell r="A8" t="str">
            <v>Overbygg</v>
          </cell>
          <cell r="D8" t="str">
            <v>Destruert</v>
          </cell>
          <cell r="H8">
            <v>2012</v>
          </cell>
          <cell r="P8" t="str">
            <v>07 Vestfold fylkeskommune</v>
          </cell>
        </row>
        <row r="9">
          <cell r="A9" t="str">
            <v>Interiør/Inventar</v>
          </cell>
          <cell r="D9" t="str">
            <v>opphugd</v>
          </cell>
          <cell r="H9">
            <v>2011</v>
          </cell>
          <cell r="P9" t="str">
            <v>08 Telemark fylkeskommune</v>
          </cell>
        </row>
        <row r="10">
          <cell r="A10" t="str">
            <v>Teknisk</v>
          </cell>
          <cell r="D10" t="str">
            <v>Annet</v>
          </cell>
          <cell r="H10">
            <v>2010</v>
          </cell>
          <cell r="P10" t="str">
            <v>09 Aust-Agder fylkeskommune</v>
          </cell>
        </row>
        <row r="11">
          <cell r="A11" t="str">
            <v>Sikkerhetstiltak</v>
          </cell>
          <cell r="D11" t="str">
            <v>----</v>
          </cell>
          <cell r="H11">
            <v>2009</v>
          </cell>
          <cell r="P11" t="str">
            <v>10 Vest-Agder fylkeskommune</v>
          </cell>
        </row>
        <row r="12">
          <cell r="A12" t="str">
            <v>Dokumentasjon/tilstandsreg</v>
          </cell>
          <cell r="H12">
            <v>2008</v>
          </cell>
          <cell r="P12" t="str">
            <v>11 Rogaland fylkeskommune</v>
          </cell>
        </row>
        <row r="13">
          <cell r="A13" t="str">
            <v>Administrasjon</v>
          </cell>
          <cell r="H13">
            <v>2007</v>
          </cell>
          <cell r="P13" t="str">
            <v>12 Hordaland fylkeskommune</v>
          </cell>
        </row>
        <row r="14">
          <cell r="A14" t="str">
            <v>Havneutgift</v>
          </cell>
          <cell r="H14">
            <v>2006</v>
          </cell>
          <cell r="P14" t="str">
            <v>14 Sogn og Fjordane fylkeskommune</v>
          </cell>
        </row>
        <row r="15">
          <cell r="A15" t="str">
            <v>ISM sertifikat</v>
          </cell>
          <cell r="H15">
            <v>2005</v>
          </cell>
          <cell r="P15" t="str">
            <v>15 Møre og Romsdal fylkeskommune</v>
          </cell>
        </row>
        <row r="16">
          <cell r="A16" t="str">
            <v>Sammensatte tiltak</v>
          </cell>
          <cell r="H16">
            <v>2004</v>
          </cell>
          <cell r="P16" t="str">
            <v>16 Sør-Trøndelag fylkeskommune</v>
          </cell>
        </row>
        <row r="17">
          <cell r="A17" t="str">
            <v>Annet</v>
          </cell>
          <cell r="H17">
            <v>2003</v>
          </cell>
          <cell r="P17" t="str">
            <v>17 Nord-Trøndelag fylkeskommune</v>
          </cell>
        </row>
        <row r="18">
          <cell r="H18">
            <v>2002</v>
          </cell>
          <cell r="P18" t="str">
            <v>18 Nordland fylkeskommune</v>
          </cell>
        </row>
        <row r="19">
          <cell r="H19">
            <v>2001</v>
          </cell>
          <cell r="P19" t="str">
            <v>19 Troms fylkeskommune</v>
          </cell>
        </row>
        <row r="20">
          <cell r="H20">
            <v>2000</v>
          </cell>
          <cell r="P20" t="str">
            <v>20 Finnmark fylkeskommune</v>
          </cell>
        </row>
        <row r="21">
          <cell r="H21">
            <v>1999</v>
          </cell>
          <cell r="P21" t="str">
            <v>21 Sysselmannen på Svalbard</v>
          </cell>
        </row>
        <row r="22">
          <cell r="H22">
            <v>1998</v>
          </cell>
          <cell r="P22" t="str">
            <v>24 Sametinget</v>
          </cell>
        </row>
        <row r="23">
          <cell r="H23">
            <v>1997</v>
          </cell>
          <cell r="P23" t="str">
            <v>25 Private eiere</v>
          </cell>
        </row>
        <row r="24">
          <cell r="H24">
            <v>1996</v>
          </cell>
          <cell r="P24" t="str">
            <v>26 Kirkene</v>
          </cell>
        </row>
        <row r="25">
          <cell r="H25">
            <v>1995</v>
          </cell>
          <cell r="P25" t="str">
            <v>27 Eksterne konsulenter</v>
          </cell>
        </row>
        <row r="26">
          <cell r="H26">
            <v>1994</v>
          </cell>
          <cell r="P26" t="str">
            <v>28 Håndverkere</v>
          </cell>
        </row>
        <row r="27">
          <cell r="H27">
            <v>1993</v>
          </cell>
          <cell r="P27" t="str">
            <v>29 KHM - Kulturhistorisk museum - Universitetet i Oslo</v>
          </cell>
        </row>
        <row r="28">
          <cell r="H28">
            <v>1992</v>
          </cell>
          <cell r="P28" t="str">
            <v>30 UISAM - Universitetet i Stavanger / Arkeologisk museum</v>
          </cell>
        </row>
        <row r="29">
          <cell r="H29">
            <v>1991</v>
          </cell>
          <cell r="P29" t="str">
            <v>31 UMB - Universitetsmuseet i Bergen</v>
          </cell>
        </row>
        <row r="30">
          <cell r="H30">
            <v>1990</v>
          </cell>
          <cell r="P30" t="str">
            <v>32 NTNU - Norges teknisk-naturvitenskapelige universitet</v>
          </cell>
        </row>
        <row r="31">
          <cell r="H31">
            <v>1989</v>
          </cell>
          <cell r="P31" t="str">
            <v>33 TMU - Tromsø Museum/ Universitetsmuseet</v>
          </cell>
        </row>
        <row r="32">
          <cell r="H32">
            <v>1988</v>
          </cell>
          <cell r="P32" t="str">
            <v>34 NIKU - Norsk institutt for kulturminneforskning</v>
          </cell>
        </row>
        <row r="33">
          <cell r="H33">
            <v>1987</v>
          </cell>
          <cell r="P33" t="str">
            <v>35 Norsk Maritimt Museum</v>
          </cell>
        </row>
        <row r="34">
          <cell r="H34">
            <v>1986</v>
          </cell>
          <cell r="P34" t="str">
            <v>36 Stavanger  Maritime Museum</v>
          </cell>
        </row>
        <row r="35">
          <cell r="H35">
            <v>1985</v>
          </cell>
          <cell r="P35" t="str">
            <v>37 Stiftelsen Bergens Sjøfartsmuseum</v>
          </cell>
        </row>
        <row r="36">
          <cell r="H36">
            <v>1984</v>
          </cell>
          <cell r="P36" t="str">
            <v>38 Fartøyeiere</v>
          </cell>
        </row>
        <row r="37">
          <cell r="H37">
            <v>1983</v>
          </cell>
          <cell r="P37" t="str">
            <v>39 Fortidsminneforeningen</v>
          </cell>
        </row>
        <row r="38">
          <cell r="H38">
            <v>1982</v>
          </cell>
          <cell r="P38" t="str">
            <v>40 Levanger kulturmiljø</v>
          </cell>
        </row>
        <row r="39">
          <cell r="H39">
            <v>1981</v>
          </cell>
          <cell r="P39" t="str">
            <v>41 Fartøyvernsentrene</v>
          </cell>
        </row>
        <row r="40">
          <cell r="H40">
            <v>1980</v>
          </cell>
          <cell r="P40" t="str">
            <v>50 Andre samarbeidspartnere</v>
          </cell>
        </row>
        <row r="41">
          <cell r="H41">
            <v>1979</v>
          </cell>
          <cell r="P41" t="str">
            <v>99 Andre</v>
          </cell>
        </row>
        <row r="42">
          <cell r="H42">
            <v>1978</v>
          </cell>
        </row>
        <row r="43">
          <cell r="H43">
            <v>1977</v>
          </cell>
        </row>
        <row r="44">
          <cell r="H44">
            <v>1976</v>
          </cell>
        </row>
        <row r="45">
          <cell r="H45">
            <v>1975</v>
          </cell>
        </row>
        <row r="46">
          <cell r="H46">
            <v>1974</v>
          </cell>
        </row>
        <row r="47">
          <cell r="H47">
            <v>1973</v>
          </cell>
        </row>
        <row r="48">
          <cell r="H48">
            <v>1972</v>
          </cell>
        </row>
        <row r="49">
          <cell r="H49">
            <v>1971</v>
          </cell>
        </row>
        <row r="50">
          <cell r="H50">
            <v>1970</v>
          </cell>
        </row>
        <row r="51">
          <cell r="H51">
            <v>1969</v>
          </cell>
        </row>
        <row r="52">
          <cell r="H52">
            <v>1968</v>
          </cell>
        </row>
        <row r="53">
          <cell r="H53">
            <v>1967</v>
          </cell>
        </row>
      </sheetData>
      <sheetData sheetId="13"/>
      <sheetData sheetId="14"/>
      <sheetData sheetId="15">
        <row r="1">
          <cell r="A1" t="str">
            <v>Post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Z144"/>
  <sheetViews>
    <sheetView tabSelected="1" zoomScale="80" zoomScaleNormal="80" workbookViewId="0">
      <pane ySplit="4" topLeftCell="A37" activePane="bottomLeft" state="frozen"/>
      <selection pane="bottomLeft" activeCell="E38" sqref="E38"/>
    </sheetView>
  </sheetViews>
  <sheetFormatPr baseColWidth="10" defaultColWidth="11.42578125" defaultRowHeight="15" x14ac:dyDescent="0.25"/>
  <cols>
    <col min="1" max="1" width="38.7109375" style="6" customWidth="1"/>
    <col min="2" max="2" width="37.7109375" style="5" customWidth="1"/>
    <col min="3" max="3" width="19.28515625" style="5" customWidth="1"/>
    <col min="4" max="4" width="26.7109375" style="5" hidden="1" customWidth="1"/>
    <col min="5" max="5" width="36.7109375" style="5" customWidth="1"/>
    <col min="6" max="6" width="19.28515625" style="5" customWidth="1"/>
    <col min="7" max="7" width="19.7109375" style="5" customWidth="1"/>
    <col min="8" max="8" width="18.7109375" style="5" customWidth="1"/>
    <col min="9" max="9" width="21" style="3" customWidth="1"/>
    <col min="10" max="10" width="25.42578125" style="5" customWidth="1"/>
    <col min="11" max="11" width="30.7109375" style="5" customWidth="1"/>
    <col min="12" max="12" width="20.7109375" style="5" customWidth="1"/>
    <col min="13" max="16384" width="11.42578125" style="5"/>
  </cols>
  <sheetData>
    <row r="1" spans="1:12" ht="31.5" x14ac:dyDescent="0.5">
      <c r="A1" s="60" t="s">
        <v>0</v>
      </c>
      <c r="B1" s="115"/>
      <c r="C1" s="115"/>
      <c r="E1" s="115"/>
      <c r="F1" s="87" t="s">
        <v>1</v>
      </c>
      <c r="G1" s="112"/>
      <c r="H1" s="114"/>
      <c r="I1" s="114"/>
      <c r="J1" s="114"/>
      <c r="K1" s="114"/>
      <c r="L1" s="114"/>
    </row>
    <row r="2" spans="1:12" x14ac:dyDescent="0.25">
      <c r="A2" s="61" t="s">
        <v>2</v>
      </c>
      <c r="B2" s="61"/>
      <c r="C2" s="61"/>
      <c r="E2" s="61"/>
      <c r="F2" s="61"/>
      <c r="G2" s="61"/>
      <c r="H2" s="114"/>
      <c r="I2" s="114"/>
      <c r="J2" s="114"/>
      <c r="K2" s="114"/>
      <c r="L2" s="114"/>
    </row>
    <row r="3" spans="1:12" s="129" customFormat="1" x14ac:dyDescent="0.25">
      <c r="A3" s="115"/>
      <c r="B3" s="115"/>
      <c r="C3" s="115"/>
      <c r="E3" s="115"/>
      <c r="F3" s="115"/>
      <c r="G3" s="115"/>
      <c r="H3" s="114"/>
      <c r="I3" s="114"/>
      <c r="J3" s="114"/>
      <c r="K3" s="114"/>
      <c r="L3" s="114"/>
    </row>
    <row r="4" spans="1:12" ht="23.25" x14ac:dyDescent="0.25">
      <c r="A4" s="131" t="s">
        <v>3</v>
      </c>
      <c r="B4" s="105"/>
      <c r="C4" s="82"/>
      <c r="D4" s="130"/>
      <c r="E4" s="82"/>
      <c r="F4" s="131" t="s">
        <v>4</v>
      </c>
      <c r="G4" s="160"/>
      <c r="H4" s="160"/>
      <c r="I4" s="160"/>
      <c r="J4" s="76"/>
      <c r="K4" s="79"/>
      <c r="L4" s="76"/>
    </row>
    <row r="5" spans="1:12" s="129" customFormat="1" x14ac:dyDescent="0.25">
      <c r="A5" s="82"/>
      <c r="B5" s="82"/>
      <c r="C5" s="82"/>
      <c r="D5" s="82"/>
      <c r="E5" s="82"/>
      <c r="F5" s="115"/>
      <c r="G5" s="115"/>
      <c r="H5" s="114"/>
      <c r="I5" s="114"/>
      <c r="J5" s="114"/>
      <c r="K5" s="114"/>
      <c r="L5" s="114"/>
    </row>
    <row r="6" spans="1:12" ht="16.149999999999999" customHeight="1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16.149999999999999" customHeight="1" x14ac:dyDescent="0.25">
      <c r="A7" s="62" t="s">
        <v>5</v>
      </c>
      <c r="B7" s="63"/>
      <c r="C7" s="81"/>
      <c r="D7" s="82"/>
      <c r="E7" s="82"/>
      <c r="F7" s="82"/>
      <c r="G7" s="82"/>
      <c r="H7" s="82"/>
      <c r="I7" s="83"/>
      <c r="J7" s="82"/>
      <c r="K7" s="79"/>
      <c r="L7" s="76"/>
    </row>
    <row r="8" spans="1:12" ht="16.149999999999999" customHeight="1" x14ac:dyDescent="0.25">
      <c r="A8" s="91" t="s">
        <v>6</v>
      </c>
      <c r="B8" s="105"/>
      <c r="C8" s="81"/>
      <c r="D8" s="82"/>
      <c r="E8" s="82"/>
      <c r="F8" s="82"/>
      <c r="G8" s="82"/>
      <c r="H8" s="82"/>
      <c r="I8" s="83"/>
      <c r="J8" s="82"/>
      <c r="K8" s="79"/>
      <c r="L8" s="76"/>
    </row>
    <row r="9" spans="1:12" ht="16.149999999999999" customHeight="1" x14ac:dyDescent="0.25">
      <c r="A9" s="91" t="s">
        <v>7</v>
      </c>
      <c r="B9" s="105"/>
      <c r="C9" s="81"/>
      <c r="D9" s="82"/>
      <c r="E9" s="82"/>
      <c r="F9" s="82"/>
      <c r="G9" s="82"/>
      <c r="H9" s="82"/>
      <c r="I9" s="83"/>
      <c r="J9" s="82"/>
      <c r="K9" s="79"/>
      <c r="L9" s="76"/>
    </row>
    <row r="10" spans="1:12" ht="16.149999999999999" customHeight="1" x14ac:dyDescent="0.25">
      <c r="A10" s="91" t="s">
        <v>8</v>
      </c>
      <c r="B10" s="105"/>
      <c r="C10" s="81"/>
      <c r="D10" s="82"/>
      <c r="E10" s="82"/>
      <c r="F10" s="82"/>
      <c r="G10" s="82"/>
      <c r="H10" s="82"/>
      <c r="I10" s="83"/>
      <c r="J10" s="82"/>
      <c r="K10" s="79"/>
      <c r="L10" s="76"/>
    </row>
    <row r="11" spans="1:12" ht="16.149999999999999" customHeight="1" x14ac:dyDescent="0.25">
      <c r="A11" s="90" t="s">
        <v>9</v>
      </c>
      <c r="B11" s="105"/>
      <c r="C11" s="81"/>
      <c r="D11" s="82"/>
      <c r="E11" s="82"/>
      <c r="F11" s="82"/>
      <c r="G11" s="82"/>
      <c r="H11" s="82"/>
      <c r="I11" s="83"/>
      <c r="J11" s="82"/>
      <c r="K11" s="79"/>
      <c r="L11" s="76"/>
    </row>
    <row r="12" spans="1:12" ht="16.149999999999999" customHeight="1" x14ac:dyDescent="0.25">
      <c r="A12" s="90" t="s">
        <v>10</v>
      </c>
      <c r="B12" s="105"/>
      <c r="C12" s="81"/>
      <c r="D12" s="82"/>
      <c r="E12" s="82"/>
      <c r="F12" s="82"/>
      <c r="G12" s="82"/>
      <c r="H12" s="82"/>
      <c r="I12" s="83"/>
      <c r="J12" s="82"/>
      <c r="K12" s="79"/>
      <c r="L12" s="76"/>
    </row>
    <row r="13" spans="1:12" ht="16.149999999999999" customHeight="1" x14ac:dyDescent="0.25">
      <c r="A13" s="82"/>
      <c r="B13" s="82"/>
      <c r="C13" s="81"/>
      <c r="D13" s="82"/>
      <c r="E13" s="82"/>
      <c r="F13" s="82"/>
      <c r="G13" s="82"/>
      <c r="H13" s="82"/>
      <c r="I13" s="83"/>
      <c r="J13" s="82"/>
      <c r="K13" s="79"/>
      <c r="L13" s="76"/>
    </row>
    <row r="14" spans="1:12" ht="16.149999999999999" customHeight="1" x14ac:dyDescent="0.25">
      <c r="A14" s="62" t="s">
        <v>11</v>
      </c>
      <c r="B14" s="63"/>
      <c r="C14" s="81"/>
      <c r="D14" s="82"/>
      <c r="E14" s="82"/>
      <c r="F14" s="82"/>
      <c r="G14" s="82"/>
      <c r="H14" s="82"/>
      <c r="I14" s="83"/>
      <c r="J14" s="82"/>
      <c r="K14" s="79"/>
      <c r="L14" s="76"/>
    </row>
    <row r="15" spans="1:12" ht="16.149999999999999" customHeight="1" x14ac:dyDescent="0.25">
      <c r="A15" s="90" t="s">
        <v>12</v>
      </c>
      <c r="B15" s="107"/>
      <c r="C15" s="81"/>
      <c r="D15" s="82"/>
      <c r="E15" s="82"/>
      <c r="F15" s="82"/>
      <c r="G15" s="82"/>
      <c r="H15" s="82"/>
      <c r="I15" s="83"/>
      <c r="J15" s="82"/>
      <c r="K15" s="79"/>
      <c r="L15" s="76"/>
    </row>
    <row r="16" spans="1:12" ht="16.149999999999999" customHeight="1" x14ac:dyDescent="0.25">
      <c r="A16" s="90" t="s">
        <v>13</v>
      </c>
      <c r="B16" s="108"/>
      <c r="C16" s="81"/>
      <c r="D16" s="82"/>
      <c r="E16" s="82"/>
      <c r="F16" s="82"/>
      <c r="G16" s="82"/>
      <c r="H16" s="82"/>
      <c r="I16" s="83"/>
      <c r="J16" s="82"/>
      <c r="K16" s="79"/>
      <c r="L16" s="76"/>
    </row>
    <row r="17" spans="1:12" ht="16.149999999999999" customHeight="1" x14ac:dyDescent="0.25">
      <c r="A17" s="82"/>
      <c r="B17" s="82"/>
      <c r="C17" s="81"/>
      <c r="D17" s="82"/>
      <c r="E17" s="82"/>
      <c r="F17" s="82"/>
      <c r="G17" s="82"/>
      <c r="H17" s="82"/>
      <c r="I17" s="83"/>
      <c r="J17" s="82"/>
      <c r="K17" s="79"/>
      <c r="L17" s="76"/>
    </row>
    <row r="18" spans="1:12" ht="16.149999999999999" customHeight="1" x14ac:dyDescent="0.25">
      <c r="A18" s="132" t="s">
        <v>14</v>
      </c>
      <c r="B18" s="102"/>
      <c r="C18" s="81"/>
      <c r="D18" s="82"/>
      <c r="E18" s="82"/>
      <c r="F18" s="82"/>
      <c r="G18" s="82"/>
      <c r="H18" s="82"/>
      <c r="I18" s="83"/>
      <c r="J18" s="82"/>
      <c r="K18" s="79"/>
      <c r="L18" s="76"/>
    </row>
    <row r="19" spans="1:12" ht="16.149999999999999" customHeight="1" x14ac:dyDescent="0.25">
      <c r="A19" s="82"/>
      <c r="B19" s="86" t="s">
        <v>15</v>
      </c>
      <c r="C19" s="81"/>
      <c r="D19" s="82"/>
      <c r="E19" s="82"/>
      <c r="F19" s="82"/>
      <c r="G19" s="82"/>
      <c r="H19" s="82"/>
      <c r="I19" s="83"/>
      <c r="J19" s="82"/>
      <c r="K19" s="79"/>
      <c r="L19" s="76"/>
    </row>
    <row r="20" spans="1:12" ht="16.149999999999999" customHeight="1" x14ac:dyDescent="0.25">
      <c r="A20" s="62" t="s">
        <v>16</v>
      </c>
      <c r="B20" s="63"/>
      <c r="C20" s="81"/>
      <c r="D20" s="82"/>
      <c r="E20" s="82"/>
      <c r="F20" s="82"/>
      <c r="G20" s="82"/>
      <c r="H20" s="82"/>
      <c r="I20" s="83"/>
      <c r="J20" s="82"/>
      <c r="K20" s="79"/>
      <c r="L20" s="76"/>
    </row>
    <row r="21" spans="1:12" ht="16.149999999999999" customHeight="1" x14ac:dyDescent="0.25">
      <c r="A21" s="90" t="s">
        <v>17</v>
      </c>
      <c r="B21" s="106"/>
      <c r="C21" s="81"/>
      <c r="D21" s="82"/>
      <c r="E21" s="82"/>
      <c r="F21" s="82"/>
      <c r="G21" s="82"/>
      <c r="H21" s="82"/>
      <c r="I21" s="83"/>
      <c r="J21" s="82"/>
      <c r="K21" s="79"/>
      <c r="L21" s="76"/>
    </row>
    <row r="22" spans="1:12" ht="16.149999999999999" customHeight="1" x14ac:dyDescent="0.25">
      <c r="A22" s="90" t="s">
        <v>18</v>
      </c>
      <c r="B22" s="106"/>
      <c r="C22" s="81"/>
      <c r="D22" s="82"/>
      <c r="E22" s="82"/>
      <c r="F22" s="82"/>
      <c r="G22" s="82"/>
      <c r="H22" s="82"/>
      <c r="I22" s="83"/>
      <c r="J22" s="82"/>
      <c r="K22" s="79"/>
      <c r="L22" s="76"/>
    </row>
    <row r="23" spans="1:12" ht="16.149999999999999" customHeight="1" x14ac:dyDescent="0.25">
      <c r="A23" s="116" t="s">
        <v>19</v>
      </c>
      <c r="B23" s="106"/>
      <c r="C23" s="81"/>
      <c r="D23" s="82"/>
      <c r="E23" s="82"/>
      <c r="F23" s="82"/>
      <c r="G23" s="82"/>
      <c r="H23" s="82"/>
      <c r="I23" s="83"/>
      <c r="J23" s="82"/>
      <c r="K23" s="79"/>
      <c r="L23" s="76"/>
    </row>
    <row r="24" spans="1:12" ht="16.149999999999999" customHeight="1" x14ac:dyDescent="0.25">
      <c r="A24" s="82"/>
      <c r="B24" s="82"/>
      <c r="C24" s="81"/>
      <c r="D24" s="82"/>
      <c r="E24" s="82"/>
      <c r="F24" s="82"/>
      <c r="G24" s="82"/>
      <c r="H24" s="82"/>
      <c r="I24" s="83"/>
      <c r="J24" s="82"/>
      <c r="K24" s="79"/>
      <c r="L24" s="76"/>
    </row>
    <row r="25" spans="1:12" ht="16.149999999999999" customHeight="1" x14ac:dyDescent="0.25">
      <c r="A25" s="62" t="s">
        <v>20</v>
      </c>
      <c r="B25" s="63"/>
      <c r="C25" s="81"/>
      <c r="D25" s="82"/>
      <c r="E25" s="82"/>
      <c r="F25" s="82"/>
      <c r="G25" s="82"/>
      <c r="H25" s="82"/>
      <c r="I25" s="83"/>
      <c r="J25" s="82"/>
      <c r="K25" s="79"/>
      <c r="L25" s="76"/>
    </row>
    <row r="26" spans="1:12" ht="16.149999999999999" customHeight="1" x14ac:dyDescent="0.25">
      <c r="A26" s="92" t="s">
        <v>21</v>
      </c>
      <c r="B26" s="105"/>
      <c r="C26" s="81"/>
      <c r="D26" s="82"/>
      <c r="E26" s="82"/>
      <c r="F26" s="82"/>
      <c r="G26" s="82"/>
      <c r="H26" s="82"/>
      <c r="I26" s="83"/>
      <c r="J26" s="82"/>
      <c r="K26" s="79"/>
      <c r="L26" s="76"/>
    </row>
    <row r="27" spans="1:12" ht="16.149999999999999" customHeight="1" x14ac:dyDescent="0.25">
      <c r="A27" s="92" t="s">
        <v>7</v>
      </c>
      <c r="B27" s="105"/>
      <c r="C27" s="81"/>
      <c r="D27" s="82"/>
      <c r="E27" s="82"/>
      <c r="F27" s="82"/>
      <c r="G27" s="82"/>
      <c r="H27" s="82"/>
      <c r="I27" s="83"/>
      <c r="J27" s="82"/>
      <c r="K27" s="79"/>
      <c r="L27" s="76"/>
    </row>
    <row r="28" spans="1:12" ht="16.149999999999999" customHeight="1" x14ac:dyDescent="0.25">
      <c r="A28" s="92" t="s">
        <v>8</v>
      </c>
      <c r="B28" s="105"/>
      <c r="C28" s="81"/>
      <c r="D28" s="82"/>
      <c r="E28" s="82"/>
      <c r="F28" s="82"/>
      <c r="G28" s="82"/>
      <c r="H28" s="82"/>
      <c r="I28" s="83"/>
      <c r="J28" s="82"/>
      <c r="K28" s="79"/>
      <c r="L28" s="76"/>
    </row>
    <row r="29" spans="1:12" ht="16.149999999999999" customHeight="1" x14ac:dyDescent="0.25">
      <c r="A29" s="90" t="s">
        <v>22</v>
      </c>
      <c r="B29" s="102"/>
      <c r="C29" s="81"/>
      <c r="D29" s="82"/>
      <c r="E29" s="82"/>
      <c r="F29" s="82"/>
      <c r="G29" s="82"/>
      <c r="H29" s="82"/>
      <c r="I29" s="83"/>
      <c r="J29" s="82"/>
      <c r="K29" s="79"/>
      <c r="L29" s="76"/>
    </row>
    <row r="30" spans="1:12" ht="16.149999999999999" customHeight="1" x14ac:dyDescent="0.25">
      <c r="A30" s="90" t="s">
        <v>23</v>
      </c>
      <c r="B30" s="102"/>
      <c r="C30" s="81"/>
      <c r="D30" s="82"/>
      <c r="E30" s="82"/>
      <c r="F30" s="82"/>
      <c r="G30" s="82"/>
      <c r="H30" s="82"/>
      <c r="I30" s="83"/>
      <c r="J30" s="82"/>
      <c r="K30" s="79"/>
      <c r="L30" s="76"/>
    </row>
    <row r="31" spans="1:12" ht="35.65" customHeight="1" x14ac:dyDescent="0.25">
      <c r="A31" s="92" t="s">
        <v>24</v>
      </c>
      <c r="B31" s="102"/>
      <c r="C31" s="81"/>
      <c r="D31" s="82"/>
      <c r="E31" s="84"/>
      <c r="F31" s="82"/>
      <c r="G31" s="82"/>
      <c r="H31" s="82"/>
      <c r="I31" s="82"/>
      <c r="J31" s="85" t="str">
        <f>IF($I$31="Odda","UtbetaltTil","")</f>
        <v/>
      </c>
      <c r="K31" s="79"/>
      <c r="L31" s="76"/>
    </row>
    <row r="32" spans="1:12" ht="48" customHeight="1" x14ac:dyDescent="0.25">
      <c r="A32" s="92" t="s">
        <v>25</v>
      </c>
      <c r="B32" s="105"/>
      <c r="C32" s="81"/>
      <c r="D32" s="82"/>
      <c r="E32" s="82"/>
      <c r="F32" s="82"/>
      <c r="G32" s="82"/>
      <c r="H32" s="82"/>
      <c r="I32" s="82"/>
      <c r="J32" s="82"/>
      <c r="K32" s="147"/>
      <c r="L32" s="76"/>
    </row>
    <row r="33" spans="1:12" ht="32.1" customHeight="1" x14ac:dyDescent="0.25">
      <c r="A33" s="92" t="s">
        <v>26</v>
      </c>
      <c r="B33" s="105"/>
      <c r="C33" s="81"/>
      <c r="D33" s="82"/>
      <c r="E33" s="82"/>
      <c r="F33" s="82"/>
      <c r="G33" s="82"/>
      <c r="H33" s="82"/>
      <c r="I33" s="82"/>
      <c r="J33" s="82"/>
      <c r="K33" s="79"/>
      <c r="L33" s="76"/>
    </row>
    <row r="34" spans="1:12" ht="15.75" customHeight="1" x14ac:dyDescent="0.25">
      <c r="A34" s="76"/>
      <c r="B34" s="76"/>
      <c r="C34" s="76"/>
      <c r="D34" s="76"/>
      <c r="E34" s="76"/>
      <c r="F34" s="76"/>
      <c r="G34" s="76"/>
      <c r="H34" s="76"/>
      <c r="I34" s="77"/>
      <c r="J34" s="76"/>
      <c r="K34" s="79"/>
      <c r="L34" s="76"/>
    </row>
    <row r="35" spans="1:12" customFormat="1" ht="16.149999999999999" customHeight="1" x14ac:dyDescent="0.25">
      <c r="A35" s="62" t="s">
        <v>27</v>
      </c>
      <c r="B35" s="135"/>
      <c r="C35" s="136"/>
      <c r="D35" s="137"/>
      <c r="E35" s="137"/>
      <c r="F35" s="137"/>
      <c r="G35" s="137"/>
      <c r="H35" s="137"/>
      <c r="I35" s="83"/>
      <c r="J35" s="137"/>
      <c r="K35" s="138"/>
      <c r="L35" s="137"/>
    </row>
    <row r="36" spans="1:12" customFormat="1" ht="32.450000000000003" customHeight="1" x14ac:dyDescent="0.25">
      <c r="A36" s="139" t="s">
        <v>28</v>
      </c>
      <c r="B36" s="102"/>
      <c r="C36" s="136"/>
      <c r="D36" s="137"/>
      <c r="E36" s="137"/>
      <c r="F36" s="137"/>
      <c r="G36" s="137"/>
      <c r="H36" s="137"/>
      <c r="I36" s="83"/>
      <c r="J36" s="137"/>
      <c r="K36" s="138"/>
      <c r="L36" s="137"/>
    </row>
    <row r="37" spans="1:12" customFormat="1" ht="16.149999999999999" customHeight="1" x14ac:dyDescent="0.25">
      <c r="A37" s="137"/>
      <c r="B37" s="149" t="s">
        <v>29</v>
      </c>
      <c r="C37" s="136"/>
      <c r="D37" s="137"/>
      <c r="E37" s="137"/>
      <c r="F37" s="137"/>
      <c r="G37" s="137"/>
      <c r="H37" s="137"/>
      <c r="I37" s="83"/>
      <c r="J37" s="137"/>
      <c r="K37" s="138"/>
      <c r="L37" s="137"/>
    </row>
    <row r="38" spans="1:12" customFormat="1" x14ac:dyDescent="0.25">
      <c r="A38" s="158" t="s">
        <v>30</v>
      </c>
      <c r="B38" s="156" t="s">
        <v>31</v>
      </c>
      <c r="C38" s="159" t="s">
        <v>32</v>
      </c>
      <c r="D38" s="137"/>
      <c r="E38" s="137"/>
      <c r="F38" s="137"/>
      <c r="G38" s="137"/>
      <c r="H38" s="137"/>
      <c r="I38" s="83"/>
      <c r="J38" s="137"/>
      <c r="K38" s="138"/>
      <c r="L38" s="137"/>
    </row>
    <row r="39" spans="1:12" customFormat="1" x14ac:dyDescent="0.25">
      <c r="A39" s="155"/>
      <c r="B39" s="156"/>
      <c r="C39" s="157"/>
      <c r="D39" s="137"/>
      <c r="E39" s="137"/>
      <c r="F39" s="137"/>
      <c r="G39" s="137"/>
      <c r="H39" s="137"/>
      <c r="I39" s="83"/>
      <c r="J39" s="137"/>
      <c r="K39" s="138"/>
      <c r="L39" s="137"/>
    </row>
    <row r="40" spans="1:12" customFormat="1" x14ac:dyDescent="0.25">
      <c r="A40" s="155"/>
      <c r="B40" s="156"/>
      <c r="C40" s="157"/>
      <c r="D40" s="137"/>
      <c r="E40" s="137"/>
      <c r="F40" s="137"/>
      <c r="G40" s="137"/>
      <c r="H40" s="137"/>
      <c r="I40" s="83"/>
      <c r="J40" s="137"/>
      <c r="K40" s="138"/>
      <c r="L40" s="137"/>
    </row>
    <row r="41" spans="1:12" customFormat="1" x14ac:dyDescent="0.25">
      <c r="A41" s="139"/>
      <c r="B41" s="141"/>
      <c r="C41" s="154"/>
      <c r="D41" s="137"/>
      <c r="E41" s="137"/>
      <c r="F41" s="137"/>
      <c r="G41" s="137"/>
      <c r="H41" s="137"/>
      <c r="I41" s="83"/>
      <c r="J41" s="137"/>
      <c r="K41" s="138"/>
      <c r="L41" s="137"/>
    </row>
    <row r="42" spans="1:12" customFormat="1" x14ac:dyDescent="0.25">
      <c r="A42" s="139"/>
      <c r="B42" s="141"/>
      <c r="C42" s="154"/>
      <c r="D42" s="137"/>
      <c r="E42" s="137"/>
      <c r="F42" s="137"/>
      <c r="G42" s="137"/>
      <c r="H42" s="137"/>
      <c r="I42" s="83"/>
      <c r="J42" s="137"/>
      <c r="K42" s="138"/>
      <c r="L42" s="137"/>
    </row>
    <row r="43" spans="1:12" ht="16.149999999999999" customHeight="1" x14ac:dyDescent="0.25">
      <c r="A43" s="82"/>
      <c r="B43" s="142" t="s">
        <v>33</v>
      </c>
      <c r="C43" s="81"/>
      <c r="D43" s="82"/>
      <c r="E43" s="82"/>
      <c r="F43" s="82"/>
      <c r="G43" s="82"/>
      <c r="H43" s="82"/>
      <c r="I43" s="83"/>
      <c r="J43" s="82"/>
      <c r="K43" s="79"/>
      <c r="L43" s="76"/>
    </row>
    <row r="44" spans="1:12" customFormat="1" ht="75" customHeight="1" x14ac:dyDescent="0.25">
      <c r="A44" s="139" t="s">
        <v>34</v>
      </c>
      <c r="B44" s="102"/>
      <c r="C44" s="136"/>
      <c r="D44" s="137"/>
      <c r="E44" s="137"/>
      <c r="F44" s="137"/>
      <c r="G44" s="137"/>
      <c r="H44" s="137"/>
      <c r="I44" s="83"/>
      <c r="J44" s="137"/>
      <c r="K44" s="138"/>
      <c r="L44" s="137"/>
    </row>
    <row r="45" spans="1:12" customFormat="1" ht="16.149999999999999" customHeight="1" x14ac:dyDescent="0.25">
      <c r="A45" s="137"/>
      <c r="B45" s="149" t="s">
        <v>29</v>
      </c>
      <c r="C45" s="136"/>
      <c r="D45" s="137"/>
      <c r="E45" s="137"/>
      <c r="F45" s="137"/>
      <c r="G45" s="137"/>
      <c r="H45" s="137"/>
      <c r="I45" s="83"/>
      <c r="J45" s="137"/>
      <c r="K45" s="138"/>
      <c r="L45" s="137"/>
    </row>
    <row r="46" spans="1:12" customFormat="1" ht="16.149999999999999" customHeight="1" x14ac:dyDescent="0.25">
      <c r="A46" s="140" t="s">
        <v>35</v>
      </c>
      <c r="B46" s="141"/>
      <c r="C46" s="136"/>
      <c r="D46" s="137"/>
      <c r="E46" s="137"/>
      <c r="F46" s="137"/>
      <c r="G46" s="137"/>
      <c r="H46" s="137"/>
      <c r="I46" s="83"/>
      <c r="J46" s="137"/>
      <c r="K46" s="138"/>
      <c r="L46" s="137"/>
    </row>
    <row r="47" spans="1:12" customFormat="1" ht="30" x14ac:dyDescent="0.25">
      <c r="A47" s="139" t="s">
        <v>36</v>
      </c>
      <c r="B47" s="141"/>
      <c r="C47" s="136"/>
      <c r="D47" s="137"/>
      <c r="E47" s="137"/>
      <c r="F47" s="137"/>
      <c r="G47" s="137"/>
      <c r="H47" s="137"/>
      <c r="I47" s="83"/>
      <c r="J47" s="137"/>
      <c r="K47" s="138"/>
      <c r="L47" s="137"/>
    </row>
    <row r="48" spans="1:12" customFormat="1" ht="76.900000000000006" customHeight="1" x14ac:dyDescent="0.25">
      <c r="A48" s="139" t="s">
        <v>37</v>
      </c>
      <c r="B48" s="102"/>
      <c r="C48" s="136"/>
      <c r="D48" s="137"/>
      <c r="E48" s="137"/>
      <c r="F48" s="137"/>
      <c r="G48" s="137"/>
      <c r="H48" s="137"/>
      <c r="I48" s="83"/>
      <c r="J48" s="137"/>
      <c r="K48" s="138"/>
      <c r="L48" s="137"/>
    </row>
    <row r="49" spans="1:13" customFormat="1" ht="45" x14ac:dyDescent="0.25">
      <c r="A49" s="139" t="s">
        <v>38</v>
      </c>
      <c r="B49" s="141"/>
      <c r="C49" s="136"/>
      <c r="D49" s="137"/>
      <c r="E49" s="137"/>
      <c r="F49" s="137"/>
      <c r="G49" s="137"/>
      <c r="H49" s="137"/>
      <c r="I49" s="83"/>
      <c r="J49" s="137"/>
      <c r="K49" s="138"/>
      <c r="L49" s="137"/>
    </row>
    <row r="50" spans="1:13" ht="6" customHeight="1" x14ac:dyDescent="0.25">
      <c r="A50" s="82"/>
      <c r="B50" s="82"/>
      <c r="C50" s="81"/>
      <c r="D50" s="82"/>
      <c r="E50" s="82"/>
      <c r="F50" s="82"/>
      <c r="G50" s="82"/>
      <c r="H50" s="82"/>
      <c r="I50" s="83"/>
      <c r="J50" s="82"/>
      <c r="K50" s="79"/>
      <c r="L50" s="76"/>
    </row>
    <row r="51" spans="1:13" ht="5.0999999999999996" customHeight="1" x14ac:dyDescent="0.25">
      <c r="A51" s="76"/>
      <c r="B51" s="76"/>
      <c r="C51" s="76"/>
      <c r="D51" s="76"/>
      <c r="E51" s="76"/>
      <c r="F51" s="76"/>
      <c r="G51" s="76"/>
      <c r="H51" s="76"/>
      <c r="I51" s="77"/>
      <c r="J51" s="76"/>
      <c r="K51" s="79"/>
      <c r="L51" s="76"/>
    </row>
    <row r="52" spans="1:13" ht="5.0999999999999996" customHeight="1" x14ac:dyDescent="0.25">
      <c r="A52" s="76"/>
      <c r="B52" s="80"/>
      <c r="C52" s="76"/>
      <c r="D52" s="76"/>
      <c r="E52" s="76"/>
      <c r="F52" s="76"/>
      <c r="G52" s="76"/>
      <c r="H52" s="76"/>
      <c r="I52" s="76"/>
      <c r="J52" s="79"/>
      <c r="K52" s="79"/>
      <c r="L52" s="76"/>
    </row>
    <row r="53" spans="1:13" ht="20.100000000000001" customHeight="1" x14ac:dyDescent="0.25">
      <c r="A53" s="120" t="s">
        <v>39</v>
      </c>
      <c r="B53" s="117"/>
      <c r="C53" s="117"/>
      <c r="D53" s="118"/>
      <c r="E53" s="118"/>
      <c r="F53" s="118"/>
      <c r="G53" s="119"/>
      <c r="H53" s="117"/>
      <c r="I53" s="117"/>
      <c r="J53" s="121"/>
      <c r="K53" s="79"/>
      <c r="L53" s="76"/>
    </row>
    <row r="54" spans="1:13" s="7" customFormat="1" ht="32.1" customHeight="1" x14ac:dyDescent="0.25">
      <c r="A54" s="122" t="s">
        <v>40</v>
      </c>
      <c r="B54" s="172" t="s">
        <v>41</v>
      </c>
      <c r="C54" s="172"/>
      <c r="D54" s="172"/>
      <c r="E54" s="172"/>
      <c r="F54" s="123" t="s">
        <v>42</v>
      </c>
      <c r="G54" s="144" t="s">
        <v>43</v>
      </c>
      <c r="H54" s="144" t="s">
        <v>44</v>
      </c>
      <c r="I54" s="124" t="s">
        <v>45</v>
      </c>
      <c r="J54" s="125" t="s">
        <v>46</v>
      </c>
      <c r="K54" s="79"/>
      <c r="L54" s="76"/>
      <c r="M54" s="5"/>
    </row>
    <row r="55" spans="1:13" ht="16.149999999999999" customHeight="1" x14ac:dyDescent="0.25">
      <c r="A55" s="103"/>
      <c r="B55" s="166"/>
      <c r="C55" s="164"/>
      <c r="D55" s="164"/>
      <c r="E55" s="165"/>
      <c r="F55" s="103"/>
      <c r="G55" s="103"/>
      <c r="H55" s="104"/>
      <c r="I55" s="104"/>
      <c r="J55" s="103">
        <f>F55-G55-H55</f>
        <v>0</v>
      </c>
      <c r="K55" s="79" t="str">
        <f t="shared" ref="K55:K68" si="0">IF(J55&gt;F55-(G55+H55),"Feil! Søknadsbeløp/egenandel/andre bidragsytere gir en sum som er større enn Total kostnad.","")</f>
        <v/>
      </c>
      <c r="L55" s="76"/>
    </row>
    <row r="56" spans="1:13" ht="16.149999999999999" customHeight="1" x14ac:dyDescent="0.25">
      <c r="A56" s="103"/>
      <c r="B56" s="166"/>
      <c r="C56" s="164"/>
      <c r="D56" s="164"/>
      <c r="E56" s="165"/>
      <c r="F56" s="103"/>
      <c r="G56" s="103"/>
      <c r="H56" s="104"/>
      <c r="I56" s="104"/>
      <c r="J56" s="103">
        <f t="shared" ref="J56:J71" si="1">F56-G56-H56</f>
        <v>0</v>
      </c>
      <c r="K56" s="79" t="str">
        <f t="shared" si="0"/>
        <v/>
      </c>
      <c r="L56" s="76"/>
    </row>
    <row r="57" spans="1:13" ht="16.149999999999999" customHeight="1" x14ac:dyDescent="0.25">
      <c r="A57" s="103"/>
      <c r="B57" s="166"/>
      <c r="C57" s="164"/>
      <c r="D57" s="164"/>
      <c r="E57" s="165"/>
      <c r="F57" s="103"/>
      <c r="G57" s="103"/>
      <c r="H57" s="104"/>
      <c r="I57" s="104"/>
      <c r="J57" s="103">
        <f t="shared" si="1"/>
        <v>0</v>
      </c>
      <c r="K57" s="79" t="str">
        <f t="shared" si="0"/>
        <v/>
      </c>
      <c r="L57" s="76"/>
    </row>
    <row r="58" spans="1:13" ht="16.149999999999999" customHeight="1" x14ac:dyDescent="0.25">
      <c r="A58" s="103"/>
      <c r="B58" s="166"/>
      <c r="C58" s="164"/>
      <c r="D58" s="164"/>
      <c r="E58" s="165"/>
      <c r="F58" s="103"/>
      <c r="G58" s="103"/>
      <c r="H58" s="104"/>
      <c r="I58" s="104"/>
      <c r="J58" s="103">
        <f t="shared" si="1"/>
        <v>0</v>
      </c>
      <c r="K58" s="79" t="str">
        <f t="shared" si="0"/>
        <v/>
      </c>
      <c r="L58" s="76"/>
    </row>
    <row r="59" spans="1:13" ht="16.149999999999999" customHeight="1" x14ac:dyDescent="0.25">
      <c r="A59" s="103"/>
      <c r="B59" s="166"/>
      <c r="C59" s="164"/>
      <c r="D59" s="164"/>
      <c r="E59" s="165"/>
      <c r="F59" s="103"/>
      <c r="G59" s="103"/>
      <c r="H59" s="104"/>
      <c r="I59" s="104"/>
      <c r="J59" s="103">
        <f t="shared" si="1"/>
        <v>0</v>
      </c>
      <c r="K59" s="79" t="str">
        <f t="shared" si="0"/>
        <v/>
      </c>
      <c r="L59" s="76"/>
    </row>
    <row r="60" spans="1:13" ht="16.149999999999999" customHeight="1" x14ac:dyDescent="0.25">
      <c r="A60" s="103"/>
      <c r="B60" s="166"/>
      <c r="C60" s="164"/>
      <c r="D60" s="164"/>
      <c r="E60" s="165"/>
      <c r="F60" s="103"/>
      <c r="G60" s="103"/>
      <c r="H60" s="104"/>
      <c r="I60" s="104"/>
      <c r="J60" s="103">
        <f t="shared" si="1"/>
        <v>0</v>
      </c>
      <c r="K60" s="79" t="str">
        <f t="shared" si="0"/>
        <v/>
      </c>
      <c r="L60" s="76"/>
    </row>
    <row r="61" spans="1:13" ht="16.149999999999999" customHeight="1" x14ac:dyDescent="0.25">
      <c r="A61" s="103"/>
      <c r="B61" s="166"/>
      <c r="C61" s="164"/>
      <c r="D61" s="164"/>
      <c r="E61" s="165"/>
      <c r="F61" s="103"/>
      <c r="G61" s="103"/>
      <c r="H61" s="104"/>
      <c r="I61" s="104"/>
      <c r="J61" s="103">
        <f t="shared" si="1"/>
        <v>0</v>
      </c>
      <c r="K61" s="79" t="str">
        <f t="shared" si="0"/>
        <v/>
      </c>
      <c r="L61" s="76"/>
    </row>
    <row r="62" spans="1:13" ht="16.149999999999999" customHeight="1" x14ac:dyDescent="0.25">
      <c r="A62" s="103"/>
      <c r="B62" s="166"/>
      <c r="C62" s="164"/>
      <c r="D62" s="164"/>
      <c r="E62" s="165"/>
      <c r="F62" s="103"/>
      <c r="G62" s="103"/>
      <c r="H62" s="104"/>
      <c r="I62" s="104"/>
      <c r="J62" s="103">
        <f t="shared" si="1"/>
        <v>0</v>
      </c>
      <c r="K62" s="79" t="str">
        <f t="shared" si="0"/>
        <v/>
      </c>
      <c r="L62" s="76"/>
    </row>
    <row r="63" spans="1:13" ht="16.149999999999999" customHeight="1" x14ac:dyDescent="0.25">
      <c r="A63" s="103"/>
      <c r="B63" s="166"/>
      <c r="C63" s="164"/>
      <c r="D63" s="164"/>
      <c r="E63" s="165"/>
      <c r="F63" s="103"/>
      <c r="G63" s="103"/>
      <c r="H63" s="104"/>
      <c r="I63" s="104"/>
      <c r="J63" s="103">
        <f t="shared" si="1"/>
        <v>0</v>
      </c>
      <c r="K63" s="79" t="str">
        <f t="shared" si="0"/>
        <v/>
      </c>
      <c r="L63" s="76"/>
    </row>
    <row r="64" spans="1:13" ht="16.149999999999999" customHeight="1" x14ac:dyDescent="0.25">
      <c r="A64" s="103"/>
      <c r="B64" s="166"/>
      <c r="C64" s="164"/>
      <c r="D64" s="164"/>
      <c r="E64" s="165"/>
      <c r="F64" s="103"/>
      <c r="G64" s="103"/>
      <c r="H64" s="104"/>
      <c r="I64" s="104"/>
      <c r="J64" s="103">
        <f t="shared" si="1"/>
        <v>0</v>
      </c>
      <c r="K64" s="79" t="str">
        <f t="shared" si="0"/>
        <v/>
      </c>
      <c r="L64" s="76"/>
    </row>
    <row r="65" spans="1:12" ht="16.149999999999999" customHeight="1" x14ac:dyDescent="0.25">
      <c r="A65" s="103"/>
      <c r="B65" s="166"/>
      <c r="C65" s="164"/>
      <c r="D65" s="164"/>
      <c r="E65" s="165"/>
      <c r="F65" s="103"/>
      <c r="G65" s="103"/>
      <c r="H65" s="104"/>
      <c r="I65" s="104"/>
      <c r="J65" s="103">
        <f t="shared" si="1"/>
        <v>0</v>
      </c>
      <c r="K65" s="79" t="str">
        <f t="shared" si="0"/>
        <v/>
      </c>
      <c r="L65" s="76"/>
    </row>
    <row r="66" spans="1:12" ht="16.149999999999999" customHeight="1" x14ac:dyDescent="0.25">
      <c r="A66" s="103"/>
      <c r="B66" s="166"/>
      <c r="C66" s="164"/>
      <c r="D66" s="164"/>
      <c r="E66" s="165"/>
      <c r="F66" s="103"/>
      <c r="G66" s="103"/>
      <c r="H66" s="104"/>
      <c r="I66" s="104"/>
      <c r="J66" s="103">
        <f t="shared" si="1"/>
        <v>0</v>
      </c>
      <c r="K66" s="79" t="str">
        <f t="shared" si="0"/>
        <v/>
      </c>
      <c r="L66" s="76"/>
    </row>
    <row r="67" spans="1:12" ht="16.149999999999999" customHeight="1" x14ac:dyDescent="0.25">
      <c r="A67" s="103"/>
      <c r="B67" s="166"/>
      <c r="C67" s="164"/>
      <c r="D67" s="164"/>
      <c r="E67" s="165"/>
      <c r="F67" s="103"/>
      <c r="G67" s="103"/>
      <c r="H67" s="104"/>
      <c r="I67" s="104"/>
      <c r="J67" s="103">
        <f t="shared" si="1"/>
        <v>0</v>
      </c>
      <c r="K67" s="79" t="str">
        <f t="shared" si="0"/>
        <v/>
      </c>
      <c r="L67" s="76"/>
    </row>
    <row r="68" spans="1:12" ht="16.149999999999999" customHeight="1" x14ac:dyDescent="0.25">
      <c r="A68" s="103"/>
      <c r="B68" s="166"/>
      <c r="C68" s="164"/>
      <c r="D68" s="164"/>
      <c r="E68" s="165"/>
      <c r="F68" s="103"/>
      <c r="G68" s="103"/>
      <c r="H68" s="104"/>
      <c r="I68" s="104"/>
      <c r="J68" s="103">
        <f t="shared" si="1"/>
        <v>0</v>
      </c>
      <c r="K68" s="79" t="str">
        <f t="shared" si="0"/>
        <v/>
      </c>
      <c r="L68" s="76"/>
    </row>
    <row r="69" spans="1:12" ht="16.149999999999999" customHeight="1" x14ac:dyDescent="0.25">
      <c r="A69" s="103"/>
      <c r="B69" s="166"/>
      <c r="C69" s="164"/>
      <c r="D69" s="164"/>
      <c r="E69" s="165"/>
      <c r="F69" s="103"/>
      <c r="G69" s="103"/>
      <c r="H69" s="104"/>
      <c r="I69" s="104"/>
      <c r="J69" s="103">
        <f t="shared" si="1"/>
        <v>0</v>
      </c>
      <c r="K69" s="79" t="str">
        <f>IF(J69&gt;F69-(G69+H69),"Feil! Søknadsbeløpet er større enn utregnet kostnad.","")</f>
        <v/>
      </c>
      <c r="L69" s="76"/>
    </row>
    <row r="70" spans="1:12" ht="16.149999999999999" customHeight="1" x14ac:dyDescent="0.25">
      <c r="A70" s="103"/>
      <c r="B70" s="166"/>
      <c r="C70" s="164"/>
      <c r="D70" s="164"/>
      <c r="E70" s="165"/>
      <c r="F70" s="103"/>
      <c r="G70" s="103"/>
      <c r="H70" s="104"/>
      <c r="I70" s="104"/>
      <c r="J70" s="103">
        <f t="shared" si="1"/>
        <v>0</v>
      </c>
      <c r="K70" s="79" t="str">
        <f>IF(J70&gt;F70-(G70+H70),"Feil! Søknadsbeløpet er større enn utregnet kostnad.","")</f>
        <v/>
      </c>
      <c r="L70" s="76"/>
    </row>
    <row r="71" spans="1:12" ht="16.149999999999999" customHeight="1" x14ac:dyDescent="0.25">
      <c r="A71" s="103"/>
      <c r="B71" s="166"/>
      <c r="C71" s="164"/>
      <c r="D71" s="164"/>
      <c r="E71" s="165"/>
      <c r="F71" s="103"/>
      <c r="G71" s="103"/>
      <c r="H71" s="104"/>
      <c r="I71" s="104"/>
      <c r="J71" s="103">
        <f t="shared" si="1"/>
        <v>0</v>
      </c>
      <c r="K71" s="79" t="str">
        <f>IF(J71&gt;F71-(G71+H71),"Feil! Søknadsbeløpet er større enn utregnet kostnad.","")</f>
        <v/>
      </c>
      <c r="L71" s="76"/>
    </row>
    <row r="72" spans="1:12" ht="16.149999999999999" customHeight="1" x14ac:dyDescent="0.25">
      <c r="A72" s="75"/>
      <c r="B72" s="75"/>
      <c r="C72" s="78"/>
      <c r="D72" s="51"/>
      <c r="E72" s="113" t="s">
        <v>47</v>
      </c>
      <c r="F72" s="8">
        <f>SUM(F55:F71)</f>
        <v>0</v>
      </c>
      <c r="G72" s="8">
        <f>SUM(G55:G71)</f>
        <v>0</v>
      </c>
      <c r="H72" s="8">
        <f>SUM(H55:H71)</f>
        <v>0</v>
      </c>
      <c r="I72" s="8">
        <f>SUM(I55:I71)</f>
        <v>0</v>
      </c>
      <c r="J72" s="8">
        <f>SUM(J55:J71)</f>
        <v>0</v>
      </c>
      <c r="K72" s="79"/>
      <c r="L72" s="76"/>
    </row>
    <row r="73" spans="1:12" ht="7.5" customHeight="1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9"/>
      <c r="K73" s="79"/>
      <c r="L73" s="76"/>
    </row>
    <row r="74" spans="1:12" x14ac:dyDescent="0.25">
      <c r="A74" s="75"/>
      <c r="B74" s="76"/>
      <c r="C74" s="76"/>
      <c r="D74" s="76"/>
      <c r="E74" s="76"/>
      <c r="F74" s="76"/>
      <c r="G74" s="76"/>
      <c r="H74" s="76"/>
      <c r="I74" s="77"/>
      <c r="J74" s="76"/>
      <c r="K74" s="76"/>
      <c r="L74" s="76"/>
    </row>
    <row r="75" spans="1:12" ht="20.100000000000001" customHeight="1" x14ac:dyDescent="0.25">
      <c r="A75" s="64" t="s">
        <v>48</v>
      </c>
      <c r="B75" s="65"/>
      <c r="C75" s="65"/>
      <c r="D75" s="65"/>
      <c r="E75" s="66"/>
      <c r="F75" s="66"/>
      <c r="G75" s="66"/>
      <c r="H75" s="66"/>
      <c r="I75" s="66"/>
      <c r="J75" s="66"/>
      <c r="K75" s="66"/>
      <c r="L75" s="127"/>
    </row>
    <row r="76" spans="1:12" ht="32.1" customHeight="1" x14ac:dyDescent="0.25">
      <c r="A76" s="67" t="s">
        <v>49</v>
      </c>
      <c r="B76" s="167" t="s">
        <v>50</v>
      </c>
      <c r="C76" s="167"/>
      <c r="D76" s="167"/>
      <c r="E76" s="168"/>
      <c r="F76" s="68" t="s">
        <v>42</v>
      </c>
      <c r="G76" s="68" t="s">
        <v>51</v>
      </c>
      <c r="H76" s="68" t="s">
        <v>52</v>
      </c>
      <c r="I76" s="69" t="s">
        <v>53</v>
      </c>
      <c r="J76" s="70" t="s">
        <v>54</v>
      </c>
      <c r="K76" s="170" t="s">
        <v>55</v>
      </c>
      <c r="L76" s="171"/>
    </row>
    <row r="77" spans="1:12" ht="16.149999999999999" customHeight="1" x14ac:dyDescent="0.25">
      <c r="A77" s="46" t="s">
        <v>56</v>
      </c>
      <c r="B77" s="164"/>
      <c r="C77" s="164"/>
      <c r="D77" s="164"/>
      <c r="E77" s="165"/>
      <c r="F77" s="103"/>
      <c r="G77" s="109"/>
      <c r="H77" s="110"/>
      <c r="I77" s="103"/>
      <c r="J77" s="103"/>
      <c r="K77" s="169"/>
      <c r="L77" s="169"/>
    </row>
    <row r="78" spans="1:12" ht="16.149999999999999" customHeight="1" x14ac:dyDescent="0.25">
      <c r="A78" s="46" t="s">
        <v>56</v>
      </c>
      <c r="B78" s="164"/>
      <c r="C78" s="164"/>
      <c r="D78" s="164"/>
      <c r="E78" s="165"/>
      <c r="F78" s="103"/>
      <c r="G78" s="109"/>
      <c r="H78" s="110"/>
      <c r="I78" s="103"/>
      <c r="J78" s="103"/>
      <c r="K78" s="169"/>
      <c r="L78" s="169"/>
    </row>
    <row r="79" spans="1:12" ht="16.149999999999999" customHeight="1" x14ac:dyDescent="0.25">
      <c r="A79" s="46" t="s">
        <v>56</v>
      </c>
      <c r="B79" s="164"/>
      <c r="C79" s="164"/>
      <c r="D79" s="164"/>
      <c r="E79" s="165"/>
      <c r="F79" s="103"/>
      <c r="G79" s="109"/>
      <c r="H79" s="110"/>
      <c r="I79" s="103"/>
      <c r="J79" s="103"/>
      <c r="K79" s="169"/>
      <c r="L79" s="169"/>
    </row>
    <row r="80" spans="1:12" ht="16.149999999999999" customHeight="1" x14ac:dyDescent="0.25">
      <c r="A80" s="46" t="s">
        <v>56</v>
      </c>
      <c r="B80" s="164"/>
      <c r="C80" s="164"/>
      <c r="D80" s="164"/>
      <c r="E80" s="165"/>
      <c r="F80" s="103"/>
      <c r="G80" s="109"/>
      <c r="H80" s="110"/>
      <c r="I80" s="103"/>
      <c r="J80" s="103"/>
      <c r="K80" s="169"/>
      <c r="L80" s="169"/>
    </row>
    <row r="81" spans="1:26" ht="16.149999999999999" customHeight="1" x14ac:dyDescent="0.25">
      <c r="A81" s="46" t="s">
        <v>56</v>
      </c>
      <c r="B81" s="164"/>
      <c r="C81" s="164"/>
      <c r="D81" s="164"/>
      <c r="E81" s="165"/>
      <c r="F81" s="103"/>
      <c r="G81" s="109"/>
      <c r="H81" s="110"/>
      <c r="I81" s="103"/>
      <c r="J81" s="103"/>
      <c r="K81" s="169"/>
      <c r="L81" s="169"/>
    </row>
    <row r="82" spans="1:26" ht="16.149999999999999" customHeight="1" x14ac:dyDescent="0.25">
      <c r="A82" s="76"/>
      <c r="B82" s="76"/>
      <c r="C82" s="76"/>
      <c r="D82" s="52"/>
      <c r="E82" s="55" t="s">
        <v>57</v>
      </c>
      <c r="F82" s="150">
        <f>SUM(F77:F81)</f>
        <v>0</v>
      </c>
      <c r="G82" s="150">
        <f>SUM(G77:G81)</f>
        <v>0</v>
      </c>
      <c r="H82" s="150">
        <f>SUM(H77:H81)</f>
        <v>0</v>
      </c>
      <c r="I82" s="150">
        <f>SUM(I77:I81)</f>
        <v>0</v>
      </c>
      <c r="J82" s="150">
        <f>SUM(J77:J81)</f>
        <v>0</v>
      </c>
      <c r="K82" s="169"/>
      <c r="L82" s="169"/>
    </row>
    <row r="83" spans="1:26" ht="16.149999999999999" customHeight="1" x14ac:dyDescent="0.25">
      <c r="A83" s="74" t="s">
        <v>58</v>
      </c>
      <c r="B83" s="76"/>
      <c r="C83" s="76"/>
      <c r="D83" s="75"/>
      <c r="E83" s="75"/>
      <c r="F83" s="75"/>
      <c r="G83" s="75"/>
      <c r="H83" s="75"/>
      <c r="I83" s="75"/>
      <c r="J83" s="75"/>
      <c r="K83" s="75"/>
      <c r="L83" s="75"/>
      <c r="M83" s="88"/>
    </row>
    <row r="84" spans="1:26" ht="32.1" customHeight="1" x14ac:dyDescent="0.25">
      <c r="A84" s="71" t="s">
        <v>59</v>
      </c>
      <c r="B84" s="71" t="s">
        <v>60</v>
      </c>
      <c r="C84" s="71" t="s">
        <v>61</v>
      </c>
      <c r="D84" s="72" t="s">
        <v>62</v>
      </c>
      <c r="E84" s="73" t="s">
        <v>63</v>
      </c>
      <c r="F84" s="73" t="s">
        <v>64</v>
      </c>
      <c r="G84" s="73" t="s">
        <v>65</v>
      </c>
      <c r="H84" s="73" t="s">
        <v>64</v>
      </c>
      <c r="I84" s="73" t="s">
        <v>66</v>
      </c>
      <c r="J84" s="73" t="s">
        <v>67</v>
      </c>
      <c r="K84" s="73" t="s">
        <v>68</v>
      </c>
      <c r="L84" s="73" t="s">
        <v>69</v>
      </c>
    </row>
    <row r="85" spans="1:26" ht="16.149999999999999" customHeight="1" x14ac:dyDescent="0.25">
      <c r="A85" s="59"/>
      <c r="B85" s="12"/>
      <c r="C85" s="12"/>
      <c r="D85" s="58">
        <f>Søknad!E151</f>
        <v>0</v>
      </c>
      <c r="E85" s="58"/>
      <c r="F85" s="58"/>
      <c r="G85" s="58"/>
      <c r="H85" s="58"/>
      <c r="I85" s="58"/>
      <c r="J85" s="58"/>
      <c r="K85" s="58"/>
      <c r="L85" s="58"/>
    </row>
    <row r="86" spans="1:26" ht="16.149999999999999" customHeight="1" x14ac:dyDescent="0.25">
      <c r="A86" s="59"/>
      <c r="B86" s="12"/>
      <c r="C86" s="12"/>
      <c r="D86" s="58">
        <f>Søknad!E152</f>
        <v>0</v>
      </c>
      <c r="E86" s="58"/>
      <c r="F86" s="58"/>
      <c r="G86" s="58"/>
      <c r="H86" s="58"/>
      <c r="I86" s="58"/>
      <c r="J86" s="58"/>
      <c r="K86" s="58"/>
      <c r="L86" s="58"/>
    </row>
    <row r="87" spans="1:26" ht="16.149999999999999" customHeight="1" x14ac:dyDescent="0.25">
      <c r="A87" s="59"/>
      <c r="B87" s="12"/>
      <c r="C87" s="12"/>
      <c r="D87" s="58">
        <f>Søknad!E153</f>
        <v>0</v>
      </c>
      <c r="E87" s="58"/>
      <c r="F87" s="58"/>
      <c r="G87" s="58"/>
      <c r="H87" s="58"/>
      <c r="I87" s="58"/>
      <c r="J87" s="58"/>
      <c r="K87" s="58"/>
      <c r="L87" s="58"/>
    </row>
    <row r="88" spans="1:26" ht="16.149999999999999" customHeight="1" x14ac:dyDescent="0.25">
      <c r="A88" s="59"/>
      <c r="B88" s="12"/>
      <c r="C88" s="12"/>
      <c r="D88" s="58"/>
      <c r="E88" s="58"/>
      <c r="F88" s="58"/>
      <c r="G88" s="58"/>
      <c r="H88" s="58"/>
      <c r="I88" s="58"/>
      <c r="J88" s="58"/>
      <c r="K88" s="58"/>
      <c r="L88" s="58"/>
    </row>
    <row r="89" spans="1:26" ht="16.149999999999999" customHeight="1" x14ac:dyDescent="0.25">
      <c r="A89" s="59"/>
      <c r="B89" s="12"/>
      <c r="C89" s="12"/>
      <c r="D89" s="58"/>
      <c r="E89" s="58"/>
      <c r="F89" s="58"/>
      <c r="G89" s="58"/>
      <c r="H89" s="58"/>
      <c r="I89" s="58"/>
      <c r="J89" s="58"/>
      <c r="K89" s="58"/>
      <c r="L89" s="58"/>
    </row>
    <row r="90" spans="1:26" ht="16.149999999999999" customHeight="1" x14ac:dyDescent="0.25">
      <c r="A90" s="59"/>
      <c r="B90" s="12"/>
      <c r="C90" s="12"/>
      <c r="D90" s="58">
        <f>Søknad!E154</f>
        <v>0</v>
      </c>
      <c r="E90" s="58"/>
      <c r="F90" s="58"/>
      <c r="G90" s="58"/>
      <c r="H90" s="58"/>
      <c r="I90" s="58"/>
      <c r="J90" s="58"/>
      <c r="K90" s="58"/>
      <c r="L90" s="58"/>
    </row>
    <row r="91" spans="1:26" ht="16.149999999999999" customHeight="1" x14ac:dyDescent="0.25">
      <c r="A91" s="59"/>
      <c r="B91" s="12"/>
      <c r="C91" s="12"/>
      <c r="D91" s="57">
        <f>Søknad!E155</f>
        <v>0</v>
      </c>
      <c r="E91" s="57"/>
      <c r="F91" s="57"/>
      <c r="G91" s="57"/>
      <c r="H91" s="57"/>
      <c r="I91" s="57"/>
      <c r="J91" s="57"/>
      <c r="K91" s="57"/>
      <c r="L91" s="57"/>
    </row>
    <row r="92" spans="1:26" ht="16.149999999999999" customHeight="1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89"/>
      <c r="N92" s="89"/>
      <c r="O92" s="89"/>
      <c r="P92" s="89"/>
      <c r="Q92" s="89"/>
    </row>
    <row r="93" spans="1:26" s="7" customFormat="1" ht="20.100000000000001" customHeight="1" x14ac:dyDescent="0.25">
      <c r="A93" s="183" t="s">
        <v>70</v>
      </c>
      <c r="B93" s="184"/>
      <c r="C93" s="153"/>
      <c r="D93" s="93"/>
      <c r="E93" s="94"/>
      <c r="F93" s="95"/>
      <c r="G93" s="96"/>
      <c r="H93" s="94"/>
      <c r="I93" s="94"/>
      <c r="J93" s="148"/>
      <c r="K93" s="126"/>
      <c r="L93" s="76"/>
      <c r="M93" s="5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31.15" customHeight="1" x14ac:dyDescent="0.25">
      <c r="A94" s="143" t="s">
        <v>71</v>
      </c>
      <c r="B94" s="185" t="s">
        <v>72</v>
      </c>
      <c r="C94" s="186"/>
      <c r="D94" s="186"/>
      <c r="E94" s="187"/>
      <c r="F94" s="97" t="s">
        <v>42</v>
      </c>
      <c r="G94" s="98" t="s">
        <v>44</v>
      </c>
      <c r="H94" s="98" t="s">
        <v>43</v>
      </c>
      <c r="I94" s="124" t="s">
        <v>45</v>
      </c>
      <c r="J94" s="99" t="str">
        <f>IF($B$33="Ja","Søknadsbeløp inkl. MVA","Søknadsbeløp uten MVA")</f>
        <v>Søknadsbeløp uten MVA</v>
      </c>
      <c r="K94" s="146" t="str">
        <f>IF($I$31="Odda","Eier","")</f>
        <v/>
      </c>
      <c r="L94" s="128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6.149999999999999" customHeight="1" x14ac:dyDescent="0.25">
      <c r="A95" s="102"/>
      <c r="B95" s="166"/>
      <c r="C95" s="164"/>
      <c r="D95" s="164"/>
      <c r="E95" s="165"/>
      <c r="F95" s="103"/>
      <c r="G95" s="111"/>
      <c r="H95" s="111"/>
      <c r="I95" s="104"/>
      <c r="J95" s="111">
        <f>F95-G95-H95</f>
        <v>0</v>
      </c>
      <c r="K95" s="100"/>
      <c r="L95" s="76" t="str">
        <f t="shared" ref="L95:L108" si="2">IF(F95-(G95+H95)&lt;J95,"Feilmelding! Søknadsbeløp/egenandel/andre bidragsytere gir en sum som er større enn Total kostnad","")</f>
        <v/>
      </c>
    </row>
    <row r="96" spans="1:26" ht="16.149999999999999" customHeight="1" x14ac:dyDescent="0.25">
      <c r="A96" s="102"/>
      <c r="B96" s="166"/>
      <c r="C96" s="164"/>
      <c r="D96" s="164"/>
      <c r="E96" s="165"/>
      <c r="F96" s="103"/>
      <c r="G96" s="111"/>
      <c r="H96" s="111"/>
      <c r="I96" s="104"/>
      <c r="J96" s="111">
        <f t="shared" ref="J96:J108" si="3">F96-G96-H96</f>
        <v>0</v>
      </c>
      <c r="K96" s="100"/>
      <c r="L96" s="76" t="str">
        <f t="shared" si="2"/>
        <v/>
      </c>
    </row>
    <row r="97" spans="1:12" ht="16.149999999999999" customHeight="1" x14ac:dyDescent="0.25">
      <c r="A97" s="102"/>
      <c r="B97" s="182"/>
      <c r="C97" s="164"/>
      <c r="D97" s="164"/>
      <c r="E97" s="165"/>
      <c r="F97" s="103"/>
      <c r="G97" s="111"/>
      <c r="H97" s="111"/>
      <c r="I97" s="104"/>
      <c r="J97" s="111">
        <f t="shared" si="3"/>
        <v>0</v>
      </c>
      <c r="K97" s="100"/>
      <c r="L97" s="76" t="str">
        <f t="shared" si="2"/>
        <v/>
      </c>
    </row>
    <row r="98" spans="1:12" ht="16.149999999999999" customHeight="1" x14ac:dyDescent="0.25">
      <c r="A98" s="102"/>
      <c r="B98" s="166"/>
      <c r="C98" s="164"/>
      <c r="D98" s="164"/>
      <c r="E98" s="165"/>
      <c r="F98" s="103"/>
      <c r="G98" s="111"/>
      <c r="H98" s="111"/>
      <c r="I98" s="104"/>
      <c r="J98" s="111">
        <f t="shared" si="3"/>
        <v>0</v>
      </c>
      <c r="K98" s="101"/>
      <c r="L98" s="76" t="str">
        <f t="shared" si="2"/>
        <v/>
      </c>
    </row>
    <row r="99" spans="1:12" ht="16.149999999999999" customHeight="1" x14ac:dyDescent="0.25">
      <c r="A99" s="102"/>
      <c r="B99" s="166"/>
      <c r="C99" s="164"/>
      <c r="D99" s="164"/>
      <c r="E99" s="165"/>
      <c r="F99" s="103"/>
      <c r="G99" s="111"/>
      <c r="H99" s="111"/>
      <c r="I99" s="145"/>
      <c r="J99" s="111">
        <f t="shared" si="3"/>
        <v>0</v>
      </c>
      <c r="K99" s="101"/>
      <c r="L99" s="76" t="str">
        <f t="shared" si="2"/>
        <v/>
      </c>
    </row>
    <row r="100" spans="1:12" ht="16.149999999999999" customHeight="1" x14ac:dyDescent="0.25">
      <c r="A100" s="102"/>
      <c r="B100" s="166"/>
      <c r="C100" s="164"/>
      <c r="D100" s="164"/>
      <c r="E100" s="165"/>
      <c r="F100" s="103"/>
      <c r="G100" s="111"/>
      <c r="H100" s="111"/>
      <c r="I100" s="145"/>
      <c r="J100" s="111">
        <f t="shared" si="3"/>
        <v>0</v>
      </c>
      <c r="K100" s="101"/>
      <c r="L100" s="76" t="str">
        <f t="shared" si="2"/>
        <v/>
      </c>
    </row>
    <row r="101" spans="1:12" ht="16.149999999999999" customHeight="1" x14ac:dyDescent="0.25">
      <c r="A101" s="102"/>
      <c r="B101" s="166"/>
      <c r="C101" s="164"/>
      <c r="D101" s="164"/>
      <c r="E101" s="165"/>
      <c r="F101" s="103"/>
      <c r="G101" s="111"/>
      <c r="H101" s="111"/>
      <c r="I101" s="145"/>
      <c r="J101" s="111">
        <f t="shared" si="3"/>
        <v>0</v>
      </c>
      <c r="K101" s="101"/>
      <c r="L101" s="76" t="str">
        <f t="shared" si="2"/>
        <v/>
      </c>
    </row>
    <row r="102" spans="1:12" ht="16.149999999999999" customHeight="1" x14ac:dyDescent="0.25">
      <c r="A102" s="102"/>
      <c r="B102" s="166"/>
      <c r="C102" s="164"/>
      <c r="D102" s="164"/>
      <c r="E102" s="165"/>
      <c r="F102" s="103"/>
      <c r="G102" s="111"/>
      <c r="H102" s="111"/>
      <c r="I102" s="145"/>
      <c r="J102" s="111">
        <f t="shared" si="3"/>
        <v>0</v>
      </c>
      <c r="K102" s="101"/>
      <c r="L102" s="76" t="str">
        <f t="shared" si="2"/>
        <v/>
      </c>
    </row>
    <row r="103" spans="1:12" ht="16.149999999999999" customHeight="1" x14ac:dyDescent="0.25">
      <c r="A103" s="102"/>
      <c r="B103" s="166"/>
      <c r="C103" s="164"/>
      <c r="D103" s="164"/>
      <c r="E103" s="165"/>
      <c r="F103" s="103"/>
      <c r="G103" s="111"/>
      <c r="H103" s="111"/>
      <c r="I103" s="145"/>
      <c r="J103" s="111">
        <f t="shared" si="3"/>
        <v>0</v>
      </c>
      <c r="K103" s="101"/>
      <c r="L103" s="76" t="str">
        <f t="shared" si="2"/>
        <v/>
      </c>
    </row>
    <row r="104" spans="1:12" ht="16.149999999999999" customHeight="1" x14ac:dyDescent="0.25">
      <c r="A104" s="102"/>
      <c r="B104" s="166"/>
      <c r="C104" s="164"/>
      <c r="D104" s="164"/>
      <c r="E104" s="165"/>
      <c r="F104" s="103"/>
      <c r="G104" s="111"/>
      <c r="H104" s="111"/>
      <c r="I104" s="145"/>
      <c r="J104" s="111">
        <f t="shared" si="3"/>
        <v>0</v>
      </c>
      <c r="K104" s="101"/>
      <c r="L104" s="76" t="str">
        <f t="shared" si="2"/>
        <v/>
      </c>
    </row>
    <row r="105" spans="1:12" ht="16.149999999999999" customHeight="1" x14ac:dyDescent="0.25">
      <c r="A105" s="102"/>
      <c r="B105" s="166"/>
      <c r="C105" s="164"/>
      <c r="D105" s="164"/>
      <c r="E105" s="165"/>
      <c r="F105" s="103"/>
      <c r="G105" s="111"/>
      <c r="H105" s="111"/>
      <c r="I105" s="145"/>
      <c r="J105" s="111">
        <f t="shared" si="3"/>
        <v>0</v>
      </c>
      <c r="K105" s="101"/>
      <c r="L105" s="76" t="str">
        <f t="shared" si="2"/>
        <v/>
      </c>
    </row>
    <row r="106" spans="1:12" ht="16.149999999999999" customHeight="1" x14ac:dyDescent="0.25">
      <c r="A106" s="102"/>
      <c r="B106" s="166"/>
      <c r="C106" s="164"/>
      <c r="D106" s="164"/>
      <c r="E106" s="165"/>
      <c r="F106" s="103"/>
      <c r="G106" s="111"/>
      <c r="H106" s="111"/>
      <c r="I106" s="145"/>
      <c r="J106" s="111">
        <f t="shared" si="3"/>
        <v>0</v>
      </c>
      <c r="K106" s="101"/>
      <c r="L106" s="76" t="str">
        <f t="shared" si="2"/>
        <v/>
      </c>
    </row>
    <row r="107" spans="1:12" ht="16.149999999999999" customHeight="1" x14ac:dyDescent="0.25">
      <c r="A107" s="102"/>
      <c r="B107" s="166"/>
      <c r="C107" s="164"/>
      <c r="D107" s="164"/>
      <c r="E107" s="165"/>
      <c r="F107" s="103"/>
      <c r="G107" s="111"/>
      <c r="H107" s="111"/>
      <c r="I107" s="145"/>
      <c r="J107" s="111">
        <f t="shared" si="3"/>
        <v>0</v>
      </c>
      <c r="K107" s="101"/>
      <c r="L107" s="76" t="str">
        <f t="shared" si="2"/>
        <v/>
      </c>
    </row>
    <row r="108" spans="1:12" ht="16.149999999999999" customHeight="1" x14ac:dyDescent="0.25">
      <c r="A108" s="102"/>
      <c r="B108" s="166"/>
      <c r="C108" s="164"/>
      <c r="D108" s="164"/>
      <c r="E108" s="165"/>
      <c r="F108" s="103"/>
      <c r="G108" s="111"/>
      <c r="H108" s="111"/>
      <c r="I108" s="145"/>
      <c r="J108" s="111">
        <f t="shared" si="3"/>
        <v>0</v>
      </c>
      <c r="K108" s="101"/>
      <c r="L108" s="76" t="str">
        <f t="shared" si="2"/>
        <v/>
      </c>
    </row>
    <row r="109" spans="1:12" ht="16.149999999999999" customHeight="1" x14ac:dyDescent="0.25">
      <c r="A109" s="75"/>
      <c r="B109" s="76"/>
      <c r="C109" s="76"/>
      <c r="D109" s="4"/>
      <c r="E109" s="56" t="s">
        <v>73</v>
      </c>
      <c r="F109" s="151">
        <f>SUM(F95:F108)</f>
        <v>0</v>
      </c>
      <c r="G109" s="151">
        <f>SUM(G95:G108)</f>
        <v>0</v>
      </c>
      <c r="H109" s="151">
        <f>SUM(H95:H108)</f>
        <v>0</v>
      </c>
      <c r="I109" s="152"/>
      <c r="J109" s="151">
        <f>SUM(J95:J108)</f>
        <v>0</v>
      </c>
      <c r="K109" s="76"/>
      <c r="L109" s="76"/>
    </row>
    <row r="110" spans="1:12" ht="16.149999999999999" customHeight="1" x14ac:dyDescent="0.25">
      <c r="A110" s="75"/>
      <c r="B110" s="76"/>
      <c r="C110" s="76"/>
      <c r="D110" s="4"/>
      <c r="E110" s="76"/>
      <c r="F110" s="76"/>
      <c r="G110" s="76"/>
      <c r="H110" s="76"/>
      <c r="I110" s="76"/>
      <c r="J110" s="76"/>
      <c r="K110" s="76"/>
      <c r="L110" s="76"/>
    </row>
    <row r="111" spans="1:12" ht="16.149999999999999" customHeight="1" x14ac:dyDescent="0.25">
      <c r="A111" s="133" t="s">
        <v>74</v>
      </c>
      <c r="B111" s="76"/>
      <c r="C111" s="76"/>
      <c r="D111" s="4"/>
      <c r="E111" s="76"/>
      <c r="F111" s="76"/>
      <c r="G111" s="76"/>
      <c r="H111" s="76"/>
      <c r="I111" s="76"/>
      <c r="J111" s="76"/>
      <c r="K111" s="76"/>
      <c r="L111" s="76"/>
    </row>
    <row r="112" spans="1:12" ht="16.149999999999999" customHeight="1" x14ac:dyDescent="0.25">
      <c r="A112" s="173"/>
      <c r="B112" s="174"/>
      <c r="C112" s="174"/>
      <c r="D112" s="174"/>
      <c r="E112" s="175"/>
      <c r="F112" s="76"/>
      <c r="G112" s="76"/>
      <c r="H112" s="76"/>
      <c r="I112" s="76"/>
      <c r="J112" s="76"/>
      <c r="K112" s="76"/>
      <c r="L112" s="76"/>
    </row>
    <row r="113" spans="1:12" ht="16.149999999999999" customHeight="1" x14ac:dyDescent="0.25">
      <c r="A113" s="176"/>
      <c r="B113" s="177"/>
      <c r="C113" s="177"/>
      <c r="D113" s="177"/>
      <c r="E113" s="178"/>
      <c r="F113" s="76"/>
      <c r="G113" s="76"/>
      <c r="H113" s="76"/>
      <c r="I113" s="76"/>
      <c r="J113" s="76"/>
      <c r="K113" s="76"/>
      <c r="L113" s="76"/>
    </row>
    <row r="114" spans="1:12" ht="16.149999999999999" customHeight="1" x14ac:dyDescent="0.25">
      <c r="A114" s="176"/>
      <c r="B114" s="177"/>
      <c r="C114" s="177"/>
      <c r="D114" s="177"/>
      <c r="E114" s="178"/>
      <c r="F114" s="76"/>
      <c r="G114" s="76"/>
      <c r="H114" s="76"/>
      <c r="I114" s="76"/>
      <c r="J114" s="76"/>
      <c r="K114" s="76"/>
      <c r="L114" s="76"/>
    </row>
    <row r="115" spans="1:12" ht="16.149999999999999" customHeight="1" x14ac:dyDescent="0.25">
      <c r="A115" s="176"/>
      <c r="B115" s="177"/>
      <c r="C115" s="177"/>
      <c r="D115" s="177"/>
      <c r="E115" s="178"/>
      <c r="F115" s="76"/>
      <c r="G115" s="76"/>
      <c r="H115" s="76"/>
      <c r="I115" s="76"/>
      <c r="J115" s="76"/>
      <c r="K115" s="76"/>
      <c r="L115" s="76"/>
    </row>
    <row r="116" spans="1:12" ht="16.149999999999999" customHeight="1" x14ac:dyDescent="0.25">
      <c r="A116" s="176"/>
      <c r="B116" s="177"/>
      <c r="C116" s="177"/>
      <c r="D116" s="177"/>
      <c r="E116" s="178"/>
      <c r="F116" s="76"/>
      <c r="G116" s="76"/>
      <c r="H116" s="76"/>
      <c r="I116" s="76"/>
      <c r="J116" s="76"/>
      <c r="K116" s="76"/>
      <c r="L116" s="76"/>
    </row>
    <row r="117" spans="1:12" ht="16.149999999999999" customHeight="1" x14ac:dyDescent="0.25">
      <c r="A117" s="176"/>
      <c r="B117" s="177"/>
      <c r="C117" s="177"/>
      <c r="D117" s="177"/>
      <c r="E117" s="178"/>
      <c r="F117" s="76"/>
      <c r="G117" s="76"/>
      <c r="H117" s="76"/>
      <c r="I117" s="76"/>
      <c r="J117" s="76"/>
      <c r="K117" s="76"/>
      <c r="L117" s="76"/>
    </row>
    <row r="118" spans="1:12" ht="16.149999999999999" customHeight="1" x14ac:dyDescent="0.25">
      <c r="A118" s="176"/>
      <c r="B118" s="177"/>
      <c r="C118" s="177"/>
      <c r="D118" s="177"/>
      <c r="E118" s="178"/>
      <c r="F118" s="76"/>
      <c r="G118" s="76"/>
      <c r="H118" s="76"/>
      <c r="I118" s="76"/>
      <c r="J118" s="76"/>
      <c r="K118" s="76"/>
      <c r="L118" s="76"/>
    </row>
    <row r="119" spans="1:12" ht="16.149999999999999" customHeight="1" x14ac:dyDescent="0.25">
      <c r="A119" s="179"/>
      <c r="B119" s="180"/>
      <c r="C119" s="180"/>
      <c r="D119" s="180"/>
      <c r="E119" s="181"/>
      <c r="F119" s="76"/>
      <c r="G119" s="76"/>
      <c r="H119" s="76"/>
      <c r="I119" s="76"/>
      <c r="J119" s="76"/>
      <c r="K119" s="76"/>
      <c r="L119" s="76"/>
    </row>
    <row r="120" spans="1:12" ht="16.149999999999999" customHeight="1" x14ac:dyDescent="0.25">
      <c r="A120" s="75"/>
      <c r="B120" s="76"/>
      <c r="C120" s="76"/>
      <c r="D120" s="4"/>
      <c r="E120" s="76"/>
      <c r="F120" s="76"/>
      <c r="G120" s="76"/>
      <c r="H120" s="76"/>
      <c r="I120" s="76"/>
      <c r="J120" s="76"/>
      <c r="K120" s="76"/>
      <c r="L120" s="76"/>
    </row>
    <row r="121" spans="1:12" x14ac:dyDescent="0.25">
      <c r="A121" s="43" t="s">
        <v>75</v>
      </c>
      <c r="B121" s="32"/>
      <c r="C121" s="32"/>
      <c r="D121" s="33"/>
      <c r="E121" s="76"/>
      <c r="F121" s="76"/>
      <c r="G121" s="76"/>
      <c r="H121" s="76"/>
      <c r="I121" s="77"/>
      <c r="J121" s="76"/>
      <c r="K121" s="76"/>
      <c r="L121" s="76"/>
    </row>
    <row r="122" spans="1:12" x14ac:dyDescent="0.25">
      <c r="A122" s="45"/>
      <c r="B122" s="25"/>
      <c r="C122" s="25"/>
      <c r="D122" s="26"/>
      <c r="E122" s="76"/>
      <c r="F122" s="76"/>
      <c r="G122" s="76"/>
      <c r="H122" s="76"/>
      <c r="I122" s="76"/>
      <c r="J122" s="76"/>
      <c r="K122" s="76"/>
      <c r="L122" s="76"/>
    </row>
    <row r="123" spans="1:12" x14ac:dyDescent="0.25">
      <c r="A123" s="44" t="s">
        <v>76</v>
      </c>
      <c r="B123" s="25"/>
      <c r="C123" s="25"/>
      <c r="D123" s="26"/>
      <c r="E123" s="76"/>
      <c r="F123" s="76"/>
      <c r="G123" s="76"/>
      <c r="H123" s="76"/>
      <c r="I123" s="76"/>
      <c r="J123" s="76"/>
      <c r="K123" s="76"/>
      <c r="L123" s="76"/>
    </row>
    <row r="124" spans="1:12" x14ac:dyDescent="0.25">
      <c r="A124" s="44" t="s">
        <v>77</v>
      </c>
      <c r="B124" s="25"/>
      <c r="C124" s="25"/>
      <c r="D124" s="26"/>
      <c r="E124" s="76"/>
      <c r="F124" s="76"/>
      <c r="G124" s="76"/>
      <c r="H124" s="76"/>
      <c r="I124" s="76"/>
      <c r="J124" s="76"/>
      <c r="K124" s="76"/>
      <c r="L124" s="76"/>
    </row>
    <row r="125" spans="1:12" x14ac:dyDescent="0.25">
      <c r="A125" s="44" t="s">
        <v>78</v>
      </c>
      <c r="B125" s="25"/>
      <c r="C125" s="25"/>
      <c r="D125" s="26"/>
      <c r="E125" s="76"/>
      <c r="F125" s="76"/>
      <c r="G125" s="76"/>
      <c r="H125" s="76"/>
      <c r="I125" s="76"/>
      <c r="J125" s="76"/>
      <c r="K125" s="76"/>
      <c r="L125" s="76"/>
    </row>
    <row r="126" spans="1:12" x14ac:dyDescent="0.25">
      <c r="A126" s="44" t="s">
        <v>79</v>
      </c>
      <c r="B126" s="25"/>
      <c r="C126" s="25"/>
      <c r="D126" s="26"/>
      <c r="E126" s="76"/>
      <c r="F126" s="76"/>
      <c r="G126" s="76"/>
      <c r="H126" s="76"/>
      <c r="I126" s="76"/>
      <c r="J126" s="76"/>
      <c r="K126" s="76"/>
      <c r="L126" s="76"/>
    </row>
    <row r="127" spans="1:12" x14ac:dyDescent="0.25">
      <c r="A127" s="44"/>
      <c r="B127" s="25"/>
      <c r="C127" s="25"/>
      <c r="D127" s="26"/>
      <c r="E127" s="76"/>
      <c r="F127" s="76"/>
      <c r="G127" s="76"/>
      <c r="H127" s="76"/>
      <c r="I127" s="76"/>
      <c r="J127" s="76"/>
      <c r="K127" s="76"/>
      <c r="L127" s="76"/>
    </row>
    <row r="128" spans="1:12" x14ac:dyDescent="0.25">
      <c r="A128" s="44" t="s">
        <v>80</v>
      </c>
      <c r="B128" s="25"/>
      <c r="C128" s="25"/>
      <c r="D128" s="26"/>
      <c r="E128" s="76"/>
      <c r="F128" s="76"/>
      <c r="G128" s="76"/>
      <c r="H128" s="76"/>
      <c r="I128" s="76"/>
      <c r="J128" s="76"/>
      <c r="K128" s="76"/>
      <c r="L128" s="76"/>
    </row>
    <row r="129" spans="1:12" ht="34.15" customHeight="1" x14ac:dyDescent="0.25">
      <c r="A129" s="161" t="s">
        <v>81</v>
      </c>
      <c r="B129" s="162"/>
      <c r="C129" s="162"/>
      <c r="D129" s="163"/>
      <c r="E129" s="76"/>
      <c r="F129" s="76"/>
      <c r="G129" s="76"/>
      <c r="H129" s="76"/>
      <c r="I129" s="76"/>
      <c r="J129" s="76"/>
      <c r="K129" s="76"/>
      <c r="L129" s="76"/>
    </row>
    <row r="130" spans="1:12" x14ac:dyDescent="0.25">
      <c r="A130" s="27"/>
      <c r="B130" s="25"/>
      <c r="C130" s="25"/>
      <c r="D130" s="26"/>
      <c r="E130" s="76"/>
      <c r="F130" s="76"/>
      <c r="G130" s="76"/>
      <c r="H130" s="76"/>
      <c r="I130" s="76"/>
      <c r="J130" s="76"/>
      <c r="K130" s="76"/>
      <c r="L130" s="76"/>
    </row>
    <row r="131" spans="1:12" x14ac:dyDescent="0.25">
      <c r="A131" s="34" t="s">
        <v>82</v>
      </c>
      <c r="B131" s="35"/>
      <c r="C131" s="25"/>
      <c r="D131" s="26"/>
      <c r="E131" s="76"/>
      <c r="F131" s="76"/>
      <c r="G131" s="76"/>
      <c r="H131" s="76"/>
      <c r="I131" s="76"/>
      <c r="J131" s="76"/>
      <c r="K131" s="76"/>
      <c r="L131" s="76"/>
    </row>
    <row r="132" spans="1:12" x14ac:dyDescent="0.25">
      <c r="A132" s="28" t="s">
        <v>83</v>
      </c>
      <c r="B132" s="25"/>
      <c r="C132" s="25"/>
      <c r="D132" s="26"/>
      <c r="E132" s="76"/>
      <c r="F132" s="76"/>
      <c r="G132" s="76"/>
      <c r="H132" s="76"/>
      <c r="I132" s="76"/>
      <c r="J132" s="76"/>
      <c r="K132" s="76"/>
      <c r="L132" s="76"/>
    </row>
    <row r="133" spans="1:12" x14ac:dyDescent="0.25">
      <c r="A133" s="28" t="s">
        <v>84</v>
      </c>
      <c r="B133" s="25"/>
      <c r="C133" s="25"/>
      <c r="D133" s="26"/>
      <c r="E133" s="76"/>
      <c r="F133" s="76"/>
      <c r="G133" s="76"/>
      <c r="H133" s="76"/>
      <c r="I133" s="76"/>
      <c r="J133" s="76"/>
      <c r="K133" s="76"/>
      <c r="L133" s="76"/>
    </row>
    <row r="134" spans="1:12" x14ac:dyDescent="0.25">
      <c r="A134" s="28" t="s">
        <v>85</v>
      </c>
      <c r="B134" s="25"/>
      <c r="C134" s="25"/>
      <c r="D134" s="26"/>
      <c r="E134" s="76"/>
      <c r="F134" s="76"/>
      <c r="G134" s="76"/>
      <c r="H134" s="76"/>
      <c r="I134" s="76"/>
      <c r="J134" s="76"/>
      <c r="K134" s="76"/>
      <c r="L134" s="76"/>
    </row>
    <row r="135" spans="1:12" x14ac:dyDescent="0.25">
      <c r="A135" s="134"/>
      <c r="B135" s="25"/>
      <c r="C135" s="25"/>
      <c r="D135" s="26"/>
      <c r="E135" s="76"/>
      <c r="F135" s="76"/>
      <c r="G135" s="76"/>
      <c r="H135" s="76"/>
      <c r="I135" s="76"/>
      <c r="J135" s="76"/>
      <c r="K135" s="76"/>
      <c r="L135" s="76"/>
    </row>
    <row r="136" spans="1:12" x14ac:dyDescent="0.25">
      <c r="A136" s="29"/>
      <c r="B136" s="30"/>
      <c r="C136" s="30"/>
      <c r="D136" s="31"/>
      <c r="E136" s="76"/>
      <c r="F136" s="76"/>
      <c r="G136" s="76"/>
      <c r="H136" s="76"/>
      <c r="I136" s="76"/>
      <c r="J136" s="76"/>
      <c r="K136" s="76"/>
      <c r="L136" s="76"/>
    </row>
    <row r="144" spans="1:12" ht="15" customHeight="1" x14ac:dyDescent="0.25"/>
  </sheetData>
  <sheetProtection selectLockedCells="1"/>
  <mergeCells count="50">
    <mergeCell ref="A112:E119"/>
    <mergeCell ref="B69:E69"/>
    <mergeCell ref="B70:E70"/>
    <mergeCell ref="B95:E95"/>
    <mergeCell ref="B96:E96"/>
    <mergeCell ref="B97:E97"/>
    <mergeCell ref="A93:B93"/>
    <mergeCell ref="B108:E108"/>
    <mergeCell ref="B94:E94"/>
    <mergeCell ref="B99:E99"/>
    <mergeCell ref="B100:E100"/>
    <mergeCell ref="B101:E101"/>
    <mergeCell ref="B102:E102"/>
    <mergeCell ref="B103:E103"/>
    <mergeCell ref="B107:E107"/>
    <mergeCell ref="B106:E106"/>
    <mergeCell ref="B68:E68"/>
    <mergeCell ref="B54:E54"/>
    <mergeCell ref="B55:E55"/>
    <mergeCell ref="B56:E56"/>
    <mergeCell ref="B57:E57"/>
    <mergeCell ref="B58:E58"/>
    <mergeCell ref="K76:L76"/>
    <mergeCell ref="K77:L77"/>
    <mergeCell ref="K78:L78"/>
    <mergeCell ref="K79:L79"/>
    <mergeCell ref="K80:L80"/>
    <mergeCell ref="K81:L81"/>
    <mergeCell ref="K82:L82"/>
    <mergeCell ref="B104:E104"/>
    <mergeCell ref="B105:E105"/>
    <mergeCell ref="B77:E77"/>
    <mergeCell ref="B78:E78"/>
    <mergeCell ref="B98:E98"/>
    <mergeCell ref="G4:I4"/>
    <mergeCell ref="A129:D129"/>
    <mergeCell ref="B79:E79"/>
    <mergeCell ref="B80:E80"/>
    <mergeCell ref="B81:E81"/>
    <mergeCell ref="B64:E64"/>
    <mergeCell ref="B76:E76"/>
    <mergeCell ref="B59:E59"/>
    <mergeCell ref="B60:E60"/>
    <mergeCell ref="B61:E61"/>
    <mergeCell ref="B71:E71"/>
    <mergeCell ref="B62:E62"/>
    <mergeCell ref="B63:E63"/>
    <mergeCell ref="B65:E65"/>
    <mergeCell ref="B66:E66"/>
    <mergeCell ref="B67:E67"/>
  </mergeCells>
  <conditionalFormatting sqref="K95:K108">
    <cfRule type="expression" dxfId="0" priority="5">
      <formula>IF($I$31="Odda",FALSE,TRUE)</formula>
    </cfRule>
  </conditionalFormatting>
  <dataValidations count="11">
    <dataValidation type="whole" operator="greaterThanOrEqual" allowBlank="1" showInputMessage="1" showErrorMessage="1" sqref="H77:H81" xr:uid="{00000000-0002-0000-0000-000000000000}">
      <formula1>-10000000</formula1>
    </dataValidation>
    <dataValidation type="list" allowBlank="1" showInputMessage="1" showErrorMessage="1" sqref="I31" xr:uid="{00000000-0002-0000-0000-000001000000}">
      <formula1>Anlegg</formula1>
    </dataValidation>
    <dataValidation type="list" allowBlank="1" showInputMessage="1" showErrorMessage="1" errorTitle="Ugyldig verdi" error="Velg fra nedtrekksmenyen!" sqref="B31" xr:uid="{00000000-0002-0000-0000-000004000000}">
      <formula1>Vernestatus</formula1>
    </dataValidation>
    <dataValidation type="list" showInputMessage="1" showErrorMessage="1" errorTitle="Ugyldig verdi" error="Velg fra nedtrekksmenyen!" sqref="B30" xr:uid="{00000000-0002-0000-0000-000005000000}">
      <formula1>INDIRECT($B$29)</formula1>
    </dataValidation>
    <dataValidation type="list" showInputMessage="1" showErrorMessage="1" errorTitle="Ugyldig verdi" error="Velg fra nedtrekksmenyen!" sqref="B29" xr:uid="{00000000-0002-0000-0000-000006000000}">
      <formula1>IF(B30="",Fylker,FeilFylke)</formula1>
    </dataValidation>
    <dataValidation type="list" allowBlank="1" showInputMessage="1" showErrorMessage="1" errorTitle="Ugyldig verdi" error="Velg fra nedtrekksmenyen!" sqref="G1" xr:uid="{00000000-0002-0000-0000-000007000000}">
      <formula1>år</formula1>
    </dataValidation>
    <dataValidation type="decimal" operator="greaterThanOrEqual" allowBlank="1" showInputMessage="1" showErrorMessage="1" sqref="F77:F81 I77:I81 J95:J108 F55:H71 A55:A71 F95:H108 J55:J71" xr:uid="{00000000-0002-0000-0000-000008000000}">
      <formula1>-10000000</formula1>
    </dataValidation>
    <dataValidation type="whole" operator="greaterThanOrEqual" allowBlank="1" showInputMessage="1" showErrorMessage="1" errorTitle="Ugyldig verdi!" error="Antall persobner kan kun være et heltall!" sqref="J77:J81" xr:uid="{00000000-0002-0000-0000-000009000000}">
      <formula1>0</formula1>
    </dataValidation>
    <dataValidation type="list" allowBlank="1" showInputMessage="1" showErrorMessage="1" errorTitle="Ugyldig verdi" error="Velg fra nedtrekksmenyen!" sqref="A95:A108" xr:uid="{00000000-0002-0000-0000-000002000000}">
      <formula1>FDVdiverse</formula1>
    </dataValidation>
    <dataValidation type="list" allowBlank="1" showInputMessage="1" showErrorMessage="1" sqref="K95:K108" xr:uid="{3C51F716-44EB-4703-AB98-3B1FE8B9FE11}">
      <formula1>INDIRECT($J$31)</formula1>
    </dataValidation>
    <dataValidation type="list" allowBlank="1" showInputMessage="1" showErrorMessage="1" sqref="B18 B36 B48 B44" xr:uid="{76520242-2955-46B0-A37D-6A496D621075}">
      <formula1>JANEI</formula1>
    </dataValidation>
  </dataValidations>
  <pageMargins left="0.7" right="0.7" top="0.75" bottom="0.75" header="0.3" footer="0.3"/>
  <pageSetup paperSize="8" fitToHeight="0" orientation="landscape" r:id="rId1"/>
  <ignoredErrors>
    <ignoredError sqref="J95 J96:J108 J55:J7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BBCF-DEDD-4F61-A3FD-F1F16CDFBF9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R529"/>
  <sheetViews>
    <sheetView workbookViewId="0">
      <pane ySplit="1" topLeftCell="A2" activePane="bottomLeft" state="frozen"/>
      <selection pane="bottomLeft" activeCell="R60" sqref="R60"/>
    </sheetView>
  </sheetViews>
  <sheetFormatPr baseColWidth="10" defaultColWidth="11.42578125" defaultRowHeight="15" x14ac:dyDescent="0.25"/>
  <cols>
    <col min="2" max="2" width="30.42578125" customWidth="1"/>
    <col min="4" max="4" width="51.28515625" customWidth="1"/>
    <col min="6" max="7" width="30.28515625" customWidth="1"/>
    <col min="8" max="8" width="24.7109375" style="2" customWidth="1"/>
    <col min="9" max="9" width="5.7109375" style="13" customWidth="1"/>
    <col min="10" max="10" width="25" style="2" customWidth="1"/>
    <col min="11" max="11" width="49.7109375" customWidth="1"/>
    <col min="12" max="12" width="18.28515625" customWidth="1"/>
    <col min="13" max="13" width="51.28515625" customWidth="1"/>
    <col min="18" max="18" width="14.28515625" customWidth="1"/>
    <col min="21" max="21" width="13.7109375" customWidth="1"/>
  </cols>
  <sheetData>
    <row r="1" spans="1:18" x14ac:dyDescent="0.25">
      <c r="A1" t="s">
        <v>86</v>
      </c>
      <c r="B1" t="s">
        <v>87</v>
      </c>
      <c r="C1" t="s">
        <v>88</v>
      </c>
      <c r="D1" t="s">
        <v>89</v>
      </c>
      <c r="E1" t="s">
        <v>88</v>
      </c>
      <c r="F1" t="s">
        <v>87</v>
      </c>
      <c r="G1" t="s">
        <v>90</v>
      </c>
      <c r="K1" t="s">
        <v>87</v>
      </c>
      <c r="L1" t="s">
        <v>87</v>
      </c>
      <c r="M1" t="s">
        <v>91</v>
      </c>
      <c r="N1" t="s">
        <v>92</v>
      </c>
    </row>
    <row r="2" spans="1:18" x14ac:dyDescent="0.25">
      <c r="A2" t="s">
        <v>93</v>
      </c>
      <c r="B2" t="s">
        <v>93</v>
      </c>
      <c r="C2" t="s">
        <v>93</v>
      </c>
      <c r="D2">
        <v>0</v>
      </c>
      <c r="E2" t="s">
        <v>93</v>
      </c>
      <c r="K2" t="s">
        <v>94</v>
      </c>
      <c r="L2" s="2">
        <v>0</v>
      </c>
      <c r="M2" s="1" t="s">
        <v>95</v>
      </c>
      <c r="N2" t="s">
        <v>93</v>
      </c>
      <c r="Q2" t="s">
        <v>96</v>
      </c>
      <c r="R2" t="s">
        <v>97</v>
      </c>
    </row>
    <row r="3" spans="1:18" x14ac:dyDescent="0.25">
      <c r="A3" t="s">
        <v>98</v>
      </c>
      <c r="B3" t="s">
        <v>99</v>
      </c>
      <c r="D3" s="1" t="s">
        <v>100</v>
      </c>
      <c r="F3" t="s">
        <v>100</v>
      </c>
      <c r="G3" t="s">
        <v>101</v>
      </c>
      <c r="K3" t="s">
        <v>102</v>
      </c>
      <c r="L3" s="2" t="s">
        <v>103</v>
      </c>
      <c r="M3" s="1" t="s">
        <v>104</v>
      </c>
      <c r="N3">
        <v>0</v>
      </c>
      <c r="Q3" s="9" t="s">
        <v>103</v>
      </c>
      <c r="R3" t="s">
        <v>105</v>
      </c>
    </row>
    <row r="4" spans="1:18" x14ac:dyDescent="0.25">
      <c r="A4" t="s">
        <v>106</v>
      </c>
      <c r="B4" t="s">
        <v>99</v>
      </c>
      <c r="C4">
        <v>1</v>
      </c>
      <c r="D4" t="s">
        <v>107</v>
      </c>
      <c r="E4">
        <v>1</v>
      </c>
      <c r="F4" t="s">
        <v>108</v>
      </c>
      <c r="G4" t="s">
        <v>101</v>
      </c>
      <c r="K4" t="s">
        <v>109</v>
      </c>
      <c r="L4" s="2" t="s">
        <v>110</v>
      </c>
      <c r="M4" s="1" t="s">
        <v>111</v>
      </c>
      <c r="N4">
        <v>0</v>
      </c>
      <c r="Q4" s="9" t="s">
        <v>110</v>
      </c>
      <c r="R4" t="s">
        <v>112</v>
      </c>
    </row>
    <row r="5" spans="1:18" x14ac:dyDescent="0.25">
      <c r="A5" t="s">
        <v>106</v>
      </c>
      <c r="B5" t="s">
        <v>99</v>
      </c>
      <c r="C5">
        <v>2</v>
      </c>
      <c r="D5" t="s">
        <v>113</v>
      </c>
      <c r="E5">
        <v>2</v>
      </c>
      <c r="F5" t="s">
        <v>114</v>
      </c>
      <c r="G5" t="s">
        <v>101</v>
      </c>
      <c r="K5" t="s">
        <v>115</v>
      </c>
      <c r="L5" s="2" t="s">
        <v>116</v>
      </c>
      <c r="M5" s="1" t="s">
        <v>117</v>
      </c>
      <c r="N5">
        <v>0</v>
      </c>
      <c r="Q5" s="9" t="s">
        <v>116</v>
      </c>
      <c r="R5" t="s">
        <v>118</v>
      </c>
    </row>
    <row r="6" spans="1:18" x14ac:dyDescent="0.25">
      <c r="A6" t="s">
        <v>106</v>
      </c>
      <c r="B6" t="s">
        <v>99</v>
      </c>
      <c r="C6">
        <v>3</v>
      </c>
      <c r="D6" t="s">
        <v>119</v>
      </c>
      <c r="E6">
        <v>3</v>
      </c>
      <c r="F6" t="s">
        <v>120</v>
      </c>
      <c r="G6" t="s">
        <v>101</v>
      </c>
      <c r="K6" t="s">
        <v>121</v>
      </c>
      <c r="L6" s="2" t="s">
        <v>122</v>
      </c>
      <c r="M6" s="1" t="s">
        <v>123</v>
      </c>
      <c r="N6">
        <v>0</v>
      </c>
      <c r="Q6" s="9" t="s">
        <v>122</v>
      </c>
      <c r="R6" t="s">
        <v>124</v>
      </c>
    </row>
    <row r="7" spans="1:18" x14ac:dyDescent="0.25">
      <c r="A7" t="s">
        <v>106</v>
      </c>
      <c r="B7" t="s">
        <v>99</v>
      </c>
      <c r="C7">
        <v>4</v>
      </c>
      <c r="D7" t="s">
        <v>125</v>
      </c>
      <c r="E7">
        <v>4</v>
      </c>
      <c r="F7" t="s">
        <v>126</v>
      </c>
      <c r="G7" t="s">
        <v>101</v>
      </c>
      <c r="K7" t="s">
        <v>127</v>
      </c>
      <c r="L7" s="2" t="s">
        <v>128</v>
      </c>
      <c r="M7" s="1" t="s">
        <v>128</v>
      </c>
      <c r="N7">
        <v>0</v>
      </c>
      <c r="Q7" s="9" t="s">
        <v>128</v>
      </c>
      <c r="R7" t="s">
        <v>129</v>
      </c>
    </row>
    <row r="8" spans="1:18" x14ac:dyDescent="0.25">
      <c r="A8" t="s">
        <v>106</v>
      </c>
      <c r="B8" t="s">
        <v>99</v>
      </c>
      <c r="C8">
        <v>5</v>
      </c>
      <c r="D8" t="s">
        <v>130</v>
      </c>
      <c r="E8">
        <v>5</v>
      </c>
      <c r="F8" t="s">
        <v>131</v>
      </c>
      <c r="G8" t="s">
        <v>101</v>
      </c>
      <c r="K8" t="s">
        <v>132</v>
      </c>
      <c r="L8" s="2" t="s">
        <v>133</v>
      </c>
      <c r="M8" s="1" t="s">
        <v>134</v>
      </c>
      <c r="N8">
        <v>0</v>
      </c>
      <c r="Q8" s="9" t="s">
        <v>133</v>
      </c>
      <c r="R8" t="s">
        <v>135</v>
      </c>
    </row>
    <row r="9" spans="1:18" x14ac:dyDescent="0.25">
      <c r="A9" t="s">
        <v>106</v>
      </c>
      <c r="B9" t="s">
        <v>99</v>
      </c>
      <c r="C9">
        <v>6</v>
      </c>
      <c r="D9" t="s">
        <v>136</v>
      </c>
      <c r="E9">
        <v>6</v>
      </c>
      <c r="F9" t="s">
        <v>137</v>
      </c>
      <c r="G9" t="s">
        <v>101</v>
      </c>
      <c r="K9" t="s">
        <v>138</v>
      </c>
      <c r="L9" s="2" t="s">
        <v>139</v>
      </c>
      <c r="M9" s="1" t="s">
        <v>140</v>
      </c>
      <c r="N9">
        <v>0</v>
      </c>
      <c r="Q9" s="9" t="s">
        <v>139</v>
      </c>
      <c r="R9" t="s">
        <v>141</v>
      </c>
    </row>
    <row r="10" spans="1:18" x14ac:dyDescent="0.25">
      <c r="A10" t="s">
        <v>106</v>
      </c>
      <c r="B10" t="s">
        <v>99</v>
      </c>
      <c r="C10">
        <v>7</v>
      </c>
      <c r="D10" t="s">
        <v>142</v>
      </c>
      <c r="E10">
        <v>7</v>
      </c>
      <c r="F10" t="s">
        <v>143</v>
      </c>
      <c r="G10" t="s">
        <v>101</v>
      </c>
      <c r="K10" t="s">
        <v>144</v>
      </c>
      <c r="L10" s="2" t="s">
        <v>145</v>
      </c>
      <c r="M10" s="1" t="s">
        <v>146</v>
      </c>
      <c r="N10">
        <v>0</v>
      </c>
      <c r="Q10" s="9" t="s">
        <v>145</v>
      </c>
      <c r="R10" t="s">
        <v>147</v>
      </c>
    </row>
    <row r="11" spans="1:18" x14ac:dyDescent="0.25">
      <c r="A11" t="s">
        <v>106</v>
      </c>
      <c r="B11" t="s">
        <v>99</v>
      </c>
      <c r="C11">
        <v>8</v>
      </c>
      <c r="D11" t="s">
        <v>148</v>
      </c>
      <c r="E11">
        <v>8</v>
      </c>
      <c r="F11" t="s">
        <v>149</v>
      </c>
      <c r="G11" t="s">
        <v>101</v>
      </c>
      <c r="K11" t="s">
        <v>150</v>
      </c>
      <c r="L11" s="2" t="s">
        <v>151</v>
      </c>
      <c r="M11" s="1" t="s">
        <v>152</v>
      </c>
      <c r="N11">
        <v>0</v>
      </c>
      <c r="Q11" s="9" t="s">
        <v>151</v>
      </c>
      <c r="R11" t="s">
        <v>153</v>
      </c>
    </row>
    <row r="12" spans="1:18" x14ac:dyDescent="0.25">
      <c r="A12" t="s">
        <v>106</v>
      </c>
      <c r="B12" t="s">
        <v>99</v>
      </c>
      <c r="C12">
        <v>9</v>
      </c>
      <c r="D12" t="s">
        <v>154</v>
      </c>
      <c r="E12">
        <v>9</v>
      </c>
      <c r="F12" t="s">
        <v>155</v>
      </c>
      <c r="G12" t="s">
        <v>101</v>
      </c>
      <c r="K12" t="s">
        <v>156</v>
      </c>
      <c r="L12" s="2" t="s">
        <v>157</v>
      </c>
      <c r="M12" s="1" t="s">
        <v>158</v>
      </c>
      <c r="N12">
        <v>0</v>
      </c>
      <c r="Q12" s="9" t="s">
        <v>157</v>
      </c>
    </row>
    <row r="13" spans="1:18" x14ac:dyDescent="0.25">
      <c r="A13" t="s">
        <v>106</v>
      </c>
      <c r="B13" t="s">
        <v>99</v>
      </c>
      <c r="C13">
        <v>10</v>
      </c>
      <c r="D13" t="s">
        <v>159</v>
      </c>
      <c r="E13">
        <v>10</v>
      </c>
      <c r="F13" t="s">
        <v>160</v>
      </c>
      <c r="G13" t="s">
        <v>101</v>
      </c>
      <c r="K13" t="s">
        <v>161</v>
      </c>
      <c r="L13" s="2" t="s">
        <v>162</v>
      </c>
      <c r="M13" s="1" t="s">
        <v>163</v>
      </c>
      <c r="N13">
        <v>0</v>
      </c>
      <c r="Q13" s="9" t="s">
        <v>162</v>
      </c>
      <c r="R13" t="s">
        <v>164</v>
      </c>
    </row>
    <row r="14" spans="1:18" x14ac:dyDescent="0.25">
      <c r="A14" t="s">
        <v>106</v>
      </c>
      <c r="B14" t="s">
        <v>99</v>
      </c>
      <c r="C14">
        <v>11</v>
      </c>
      <c r="D14" t="s">
        <v>165</v>
      </c>
      <c r="E14">
        <v>11</v>
      </c>
      <c r="F14" t="s">
        <v>166</v>
      </c>
      <c r="G14" t="s">
        <v>101</v>
      </c>
      <c r="K14" t="s">
        <v>167</v>
      </c>
      <c r="L14" s="2" t="s">
        <v>168</v>
      </c>
      <c r="M14" s="1" t="s">
        <v>169</v>
      </c>
      <c r="N14">
        <v>0</v>
      </c>
      <c r="Q14" s="9" t="s">
        <v>168</v>
      </c>
      <c r="R14" t="s">
        <v>170</v>
      </c>
    </row>
    <row r="15" spans="1:18" x14ac:dyDescent="0.25">
      <c r="A15" t="s">
        <v>106</v>
      </c>
      <c r="B15" t="s">
        <v>99</v>
      </c>
      <c r="C15">
        <v>12</v>
      </c>
      <c r="D15" t="s">
        <v>171</v>
      </c>
      <c r="E15">
        <v>12</v>
      </c>
      <c r="F15" t="s">
        <v>172</v>
      </c>
      <c r="G15" t="s">
        <v>101</v>
      </c>
      <c r="K15" t="s">
        <v>173</v>
      </c>
      <c r="L15" s="2" t="s">
        <v>174</v>
      </c>
      <c r="M15" s="1" t="s">
        <v>175</v>
      </c>
      <c r="N15">
        <v>0</v>
      </c>
      <c r="Q15" s="9" t="s">
        <v>174</v>
      </c>
      <c r="R15" t="s">
        <v>176</v>
      </c>
    </row>
    <row r="16" spans="1:18" x14ac:dyDescent="0.25">
      <c r="A16" t="s">
        <v>106</v>
      </c>
      <c r="B16" t="s">
        <v>99</v>
      </c>
      <c r="C16">
        <v>13</v>
      </c>
      <c r="D16" t="s">
        <v>177</v>
      </c>
      <c r="E16">
        <v>13</v>
      </c>
      <c r="F16" t="s">
        <v>178</v>
      </c>
      <c r="G16" t="s">
        <v>101</v>
      </c>
      <c r="K16" t="s">
        <v>179</v>
      </c>
      <c r="L16" s="2" t="s">
        <v>180</v>
      </c>
      <c r="M16" s="1" t="s">
        <v>181</v>
      </c>
      <c r="N16">
        <v>0</v>
      </c>
      <c r="Q16" s="9" t="s">
        <v>180</v>
      </c>
      <c r="R16" t="s">
        <v>182</v>
      </c>
    </row>
    <row r="17" spans="1:18" x14ac:dyDescent="0.25">
      <c r="A17" t="s">
        <v>106</v>
      </c>
      <c r="B17" t="s">
        <v>99</v>
      </c>
      <c r="C17">
        <v>14</v>
      </c>
      <c r="D17" t="s">
        <v>183</v>
      </c>
      <c r="E17">
        <v>14</v>
      </c>
      <c r="F17" t="s">
        <v>184</v>
      </c>
      <c r="G17" t="s">
        <v>101</v>
      </c>
      <c r="K17" t="s">
        <v>185</v>
      </c>
      <c r="L17" s="2" t="s">
        <v>186</v>
      </c>
      <c r="M17" s="1" t="s">
        <v>187</v>
      </c>
      <c r="N17">
        <v>0</v>
      </c>
      <c r="Q17" s="9" t="s">
        <v>186</v>
      </c>
      <c r="R17" t="s">
        <v>188</v>
      </c>
    </row>
    <row r="18" spans="1:18" x14ac:dyDescent="0.25">
      <c r="A18" t="s">
        <v>106</v>
      </c>
      <c r="B18" t="s">
        <v>99</v>
      </c>
      <c r="C18">
        <v>15</v>
      </c>
      <c r="D18" t="s">
        <v>189</v>
      </c>
      <c r="E18">
        <v>15</v>
      </c>
      <c r="F18" t="s">
        <v>190</v>
      </c>
      <c r="G18" t="s">
        <v>101</v>
      </c>
      <c r="K18" t="s">
        <v>191</v>
      </c>
    </row>
    <row r="19" spans="1:18" x14ac:dyDescent="0.25">
      <c r="A19" t="s">
        <v>106</v>
      </c>
      <c r="B19" t="s">
        <v>99</v>
      </c>
      <c r="C19">
        <v>16</v>
      </c>
      <c r="D19" t="s">
        <v>192</v>
      </c>
      <c r="E19">
        <v>16</v>
      </c>
      <c r="F19" t="s">
        <v>193</v>
      </c>
      <c r="G19" t="s">
        <v>101</v>
      </c>
      <c r="K19" t="s">
        <v>194</v>
      </c>
    </row>
    <row r="20" spans="1:18" x14ac:dyDescent="0.25">
      <c r="A20" t="s">
        <v>106</v>
      </c>
      <c r="B20" t="s">
        <v>99</v>
      </c>
      <c r="C20">
        <v>18</v>
      </c>
      <c r="D20" t="s">
        <v>195</v>
      </c>
      <c r="E20">
        <v>18</v>
      </c>
      <c r="F20" t="s">
        <v>196</v>
      </c>
      <c r="G20" t="s">
        <v>101</v>
      </c>
      <c r="K20" t="s">
        <v>197</v>
      </c>
    </row>
    <row r="21" spans="1:18" x14ac:dyDescent="0.25">
      <c r="A21" t="s">
        <v>106</v>
      </c>
      <c r="B21" t="s">
        <v>99</v>
      </c>
      <c r="C21">
        <v>19</v>
      </c>
      <c r="D21" t="s">
        <v>198</v>
      </c>
      <c r="E21">
        <v>19</v>
      </c>
      <c r="F21" t="s">
        <v>199</v>
      </c>
      <c r="G21" t="s">
        <v>101</v>
      </c>
      <c r="K21" t="s">
        <v>200</v>
      </c>
    </row>
    <row r="22" spans="1:18" x14ac:dyDescent="0.25">
      <c r="A22" t="s">
        <v>106</v>
      </c>
      <c r="B22" t="s">
        <v>99</v>
      </c>
      <c r="C22">
        <v>22</v>
      </c>
      <c r="D22" t="s">
        <v>201</v>
      </c>
      <c r="E22">
        <v>22</v>
      </c>
      <c r="F22" t="s">
        <v>202</v>
      </c>
      <c r="G22" t="s">
        <v>101</v>
      </c>
      <c r="K22" t="s">
        <v>203</v>
      </c>
    </row>
    <row r="23" spans="1:18" x14ac:dyDescent="0.25">
      <c r="A23" t="s">
        <v>106</v>
      </c>
      <c r="B23" t="s">
        <v>99</v>
      </c>
      <c r="C23">
        <v>24</v>
      </c>
      <c r="D23" t="s">
        <v>204</v>
      </c>
      <c r="E23">
        <v>24</v>
      </c>
      <c r="F23" t="s">
        <v>205</v>
      </c>
      <c r="G23" t="s">
        <v>101</v>
      </c>
      <c r="K23" t="s">
        <v>206</v>
      </c>
    </row>
    <row r="24" spans="1:18" x14ac:dyDescent="0.25">
      <c r="A24" t="s">
        <v>98</v>
      </c>
      <c r="B24" t="s">
        <v>207</v>
      </c>
      <c r="D24" s="1" t="s">
        <v>208</v>
      </c>
      <c r="F24" t="s">
        <v>207</v>
      </c>
      <c r="G24" t="s">
        <v>101</v>
      </c>
      <c r="K24" t="s">
        <v>209</v>
      </c>
    </row>
    <row r="25" spans="1:18" x14ac:dyDescent="0.25">
      <c r="A25" t="s">
        <v>106</v>
      </c>
      <c r="B25" t="s">
        <v>207</v>
      </c>
      <c r="C25">
        <v>1</v>
      </c>
      <c r="D25" t="s">
        <v>210</v>
      </c>
      <c r="E25">
        <v>1</v>
      </c>
      <c r="F25" t="s">
        <v>211</v>
      </c>
      <c r="G25" t="s">
        <v>101</v>
      </c>
      <c r="K25" t="s">
        <v>212</v>
      </c>
    </row>
    <row r="26" spans="1:18" x14ac:dyDescent="0.25">
      <c r="A26" t="s">
        <v>106</v>
      </c>
      <c r="B26" t="s">
        <v>207</v>
      </c>
      <c r="C26">
        <v>2</v>
      </c>
      <c r="D26" t="s">
        <v>213</v>
      </c>
      <c r="E26">
        <v>2</v>
      </c>
      <c r="F26" t="s">
        <v>214</v>
      </c>
      <c r="G26" t="s">
        <v>101</v>
      </c>
      <c r="K26" t="s">
        <v>208</v>
      </c>
    </row>
    <row r="27" spans="1:18" x14ac:dyDescent="0.25">
      <c r="A27" t="s">
        <v>106</v>
      </c>
      <c r="B27" t="s">
        <v>207</v>
      </c>
      <c r="C27">
        <v>3</v>
      </c>
      <c r="D27" t="s">
        <v>215</v>
      </c>
      <c r="E27">
        <v>3</v>
      </c>
      <c r="F27" t="s">
        <v>216</v>
      </c>
      <c r="G27" t="s">
        <v>101</v>
      </c>
      <c r="K27" t="s">
        <v>217</v>
      </c>
    </row>
    <row r="28" spans="1:18" x14ac:dyDescent="0.25">
      <c r="A28" t="s">
        <v>106</v>
      </c>
      <c r="B28" t="s">
        <v>207</v>
      </c>
      <c r="C28">
        <v>4</v>
      </c>
      <c r="D28" t="s">
        <v>218</v>
      </c>
      <c r="E28">
        <v>4</v>
      </c>
      <c r="F28" t="s">
        <v>219</v>
      </c>
      <c r="G28" t="s">
        <v>101</v>
      </c>
      <c r="K28" t="s">
        <v>220</v>
      </c>
    </row>
    <row r="29" spans="1:18" x14ac:dyDescent="0.25">
      <c r="A29" t="s">
        <v>106</v>
      </c>
      <c r="B29" t="s">
        <v>207</v>
      </c>
      <c r="C29">
        <v>5</v>
      </c>
      <c r="D29" t="s">
        <v>221</v>
      </c>
      <c r="E29">
        <v>5</v>
      </c>
      <c r="F29" t="s">
        <v>222</v>
      </c>
      <c r="G29" t="s">
        <v>101</v>
      </c>
      <c r="K29" t="s">
        <v>223</v>
      </c>
    </row>
    <row r="30" spans="1:18" x14ac:dyDescent="0.25">
      <c r="A30" t="s">
        <v>106</v>
      </c>
      <c r="B30" t="s">
        <v>207</v>
      </c>
      <c r="C30">
        <v>6</v>
      </c>
      <c r="D30" t="s">
        <v>224</v>
      </c>
      <c r="E30">
        <v>6</v>
      </c>
      <c r="F30" t="s">
        <v>225</v>
      </c>
      <c r="G30" t="s">
        <v>101</v>
      </c>
      <c r="K30" t="s">
        <v>226</v>
      </c>
    </row>
    <row r="31" spans="1:18" x14ac:dyDescent="0.25">
      <c r="A31" t="s">
        <v>106</v>
      </c>
      <c r="B31" t="s">
        <v>207</v>
      </c>
      <c r="C31">
        <v>7</v>
      </c>
      <c r="D31" t="s">
        <v>227</v>
      </c>
      <c r="E31">
        <v>7</v>
      </c>
      <c r="F31" t="s">
        <v>228</v>
      </c>
      <c r="G31" t="s">
        <v>101</v>
      </c>
      <c r="K31" t="s">
        <v>229</v>
      </c>
    </row>
    <row r="32" spans="1:18" x14ac:dyDescent="0.25">
      <c r="A32" t="s">
        <v>106</v>
      </c>
      <c r="B32" t="s">
        <v>207</v>
      </c>
      <c r="C32">
        <v>8</v>
      </c>
      <c r="D32" t="s">
        <v>230</v>
      </c>
      <c r="E32">
        <v>8</v>
      </c>
      <c r="F32" t="s">
        <v>231</v>
      </c>
      <c r="G32" t="s">
        <v>101</v>
      </c>
      <c r="K32" t="s">
        <v>100</v>
      </c>
    </row>
    <row r="33" spans="1:11" x14ac:dyDescent="0.25">
      <c r="A33" t="s">
        <v>106</v>
      </c>
      <c r="B33" t="s">
        <v>207</v>
      </c>
      <c r="C33">
        <v>9</v>
      </c>
      <c r="D33" t="s">
        <v>232</v>
      </c>
      <c r="E33">
        <v>9</v>
      </c>
      <c r="F33" t="s">
        <v>233</v>
      </c>
      <c r="G33" t="s">
        <v>101</v>
      </c>
      <c r="K33" t="s">
        <v>234</v>
      </c>
    </row>
    <row r="34" spans="1:11" x14ac:dyDescent="0.25">
      <c r="A34" t="s">
        <v>106</v>
      </c>
      <c r="B34" t="s">
        <v>207</v>
      </c>
      <c r="C34">
        <v>10</v>
      </c>
      <c r="D34" t="s">
        <v>235</v>
      </c>
      <c r="E34">
        <v>10</v>
      </c>
      <c r="F34" t="s">
        <v>236</v>
      </c>
      <c r="G34" t="s">
        <v>101</v>
      </c>
    </row>
    <row r="35" spans="1:11" x14ac:dyDescent="0.25">
      <c r="A35" t="s">
        <v>106</v>
      </c>
      <c r="B35" t="s">
        <v>207</v>
      </c>
      <c r="C35">
        <v>13</v>
      </c>
      <c r="D35" t="s">
        <v>237</v>
      </c>
      <c r="E35">
        <v>13</v>
      </c>
      <c r="F35" t="s">
        <v>238</v>
      </c>
      <c r="G35" t="s">
        <v>101</v>
      </c>
    </row>
    <row r="36" spans="1:11" x14ac:dyDescent="0.25">
      <c r="A36" t="s">
        <v>106</v>
      </c>
      <c r="B36" t="s">
        <v>207</v>
      </c>
      <c r="C36">
        <v>14</v>
      </c>
      <c r="D36" t="s">
        <v>239</v>
      </c>
      <c r="E36">
        <v>14</v>
      </c>
      <c r="F36" t="s">
        <v>240</v>
      </c>
      <c r="G36" t="s">
        <v>101</v>
      </c>
    </row>
    <row r="37" spans="1:11" x14ac:dyDescent="0.25">
      <c r="A37" t="s">
        <v>106</v>
      </c>
      <c r="B37" t="s">
        <v>207</v>
      </c>
      <c r="C37">
        <v>15</v>
      </c>
      <c r="D37" t="s">
        <v>241</v>
      </c>
      <c r="E37">
        <v>15</v>
      </c>
      <c r="F37" t="s">
        <v>242</v>
      </c>
      <c r="G37" t="s">
        <v>101</v>
      </c>
    </row>
    <row r="38" spans="1:11" x14ac:dyDescent="0.25">
      <c r="A38" t="s">
        <v>98</v>
      </c>
      <c r="B38" t="s">
        <v>243</v>
      </c>
      <c r="D38" s="1" t="s">
        <v>109</v>
      </c>
      <c r="F38" t="s">
        <v>243</v>
      </c>
      <c r="G38" t="s">
        <v>101</v>
      </c>
    </row>
    <row r="39" spans="1:11" x14ac:dyDescent="0.25">
      <c r="A39" t="s">
        <v>106</v>
      </c>
      <c r="B39" t="s">
        <v>243</v>
      </c>
      <c r="C39">
        <v>1</v>
      </c>
      <c r="D39" t="s">
        <v>244</v>
      </c>
      <c r="E39">
        <v>1</v>
      </c>
      <c r="F39" t="s">
        <v>245</v>
      </c>
      <c r="G39" t="s">
        <v>101</v>
      </c>
    </row>
    <row r="40" spans="1:11" x14ac:dyDescent="0.25">
      <c r="A40" t="s">
        <v>106</v>
      </c>
      <c r="B40" t="s">
        <v>243</v>
      </c>
      <c r="C40">
        <v>2</v>
      </c>
      <c r="D40" t="s">
        <v>246</v>
      </c>
      <c r="E40">
        <v>2</v>
      </c>
      <c r="F40" t="s">
        <v>247</v>
      </c>
      <c r="G40" t="s">
        <v>101</v>
      </c>
    </row>
    <row r="41" spans="1:11" x14ac:dyDescent="0.25">
      <c r="A41" t="s">
        <v>106</v>
      </c>
      <c r="B41" t="s">
        <v>243</v>
      </c>
      <c r="C41">
        <v>3</v>
      </c>
      <c r="D41" t="s">
        <v>248</v>
      </c>
      <c r="E41">
        <v>3</v>
      </c>
      <c r="F41" t="s">
        <v>249</v>
      </c>
      <c r="G41" t="s">
        <v>101</v>
      </c>
    </row>
    <row r="42" spans="1:11" x14ac:dyDescent="0.25">
      <c r="A42" t="s">
        <v>106</v>
      </c>
      <c r="B42" t="s">
        <v>243</v>
      </c>
      <c r="C42">
        <v>4</v>
      </c>
      <c r="D42" t="s">
        <v>250</v>
      </c>
      <c r="E42">
        <v>4</v>
      </c>
      <c r="F42" t="s">
        <v>251</v>
      </c>
      <c r="G42" t="s">
        <v>101</v>
      </c>
    </row>
    <row r="43" spans="1:11" x14ac:dyDescent="0.25">
      <c r="A43" t="s">
        <v>106</v>
      </c>
      <c r="B43" t="s">
        <v>243</v>
      </c>
      <c r="C43">
        <v>5</v>
      </c>
      <c r="D43" t="s">
        <v>252</v>
      </c>
      <c r="E43">
        <v>5</v>
      </c>
      <c r="F43" t="s">
        <v>253</v>
      </c>
      <c r="G43" t="s">
        <v>101</v>
      </c>
    </row>
    <row r="44" spans="1:11" x14ac:dyDescent="0.25">
      <c r="A44" t="s">
        <v>106</v>
      </c>
      <c r="B44" t="s">
        <v>243</v>
      </c>
      <c r="C44">
        <v>6</v>
      </c>
      <c r="D44" t="s">
        <v>254</v>
      </c>
      <c r="E44">
        <v>6</v>
      </c>
      <c r="F44" t="s">
        <v>255</v>
      </c>
      <c r="G44" t="s">
        <v>101</v>
      </c>
    </row>
    <row r="45" spans="1:11" x14ac:dyDescent="0.25">
      <c r="A45" t="s">
        <v>106</v>
      </c>
      <c r="B45" t="s">
        <v>243</v>
      </c>
      <c r="C45">
        <v>7</v>
      </c>
      <c r="D45" t="s">
        <v>256</v>
      </c>
      <c r="E45">
        <v>7</v>
      </c>
      <c r="F45" t="s">
        <v>257</v>
      </c>
      <c r="G45" t="s">
        <v>101</v>
      </c>
    </row>
    <row r="46" spans="1:11" x14ac:dyDescent="0.25">
      <c r="A46" t="s">
        <v>106</v>
      </c>
      <c r="B46" t="s">
        <v>243</v>
      </c>
      <c r="C46">
        <v>8</v>
      </c>
      <c r="D46" t="s">
        <v>258</v>
      </c>
      <c r="E46">
        <v>8</v>
      </c>
      <c r="F46" t="s">
        <v>259</v>
      </c>
      <c r="G46" t="s">
        <v>101</v>
      </c>
    </row>
    <row r="47" spans="1:11" x14ac:dyDescent="0.25">
      <c r="A47" t="s">
        <v>106</v>
      </c>
      <c r="B47" t="s">
        <v>243</v>
      </c>
      <c r="C47">
        <v>9</v>
      </c>
      <c r="D47" t="s">
        <v>260</v>
      </c>
      <c r="E47">
        <v>9</v>
      </c>
      <c r="F47" t="s">
        <v>261</v>
      </c>
      <c r="G47" t="s">
        <v>101</v>
      </c>
    </row>
    <row r="48" spans="1:11" x14ac:dyDescent="0.25">
      <c r="A48" t="s">
        <v>106</v>
      </c>
      <c r="B48" t="s">
        <v>243</v>
      </c>
      <c r="C48">
        <v>10</v>
      </c>
      <c r="D48" t="s">
        <v>262</v>
      </c>
      <c r="E48">
        <v>10</v>
      </c>
      <c r="F48" t="s">
        <v>263</v>
      </c>
      <c r="G48" t="s">
        <v>101</v>
      </c>
    </row>
    <row r="49" spans="1:7" x14ac:dyDescent="0.25">
      <c r="A49" t="s">
        <v>106</v>
      </c>
      <c r="B49" t="s">
        <v>243</v>
      </c>
      <c r="C49">
        <v>11</v>
      </c>
      <c r="D49" t="s">
        <v>264</v>
      </c>
      <c r="E49">
        <v>11</v>
      </c>
      <c r="F49" t="s">
        <v>265</v>
      </c>
      <c r="G49" t="s">
        <v>101</v>
      </c>
    </row>
    <row r="50" spans="1:7" x14ac:dyDescent="0.25">
      <c r="A50" t="s">
        <v>106</v>
      </c>
      <c r="B50" t="s">
        <v>243</v>
      </c>
      <c r="C50">
        <v>12</v>
      </c>
      <c r="D50" t="s">
        <v>266</v>
      </c>
      <c r="E50">
        <v>12</v>
      </c>
      <c r="F50" t="s">
        <v>267</v>
      </c>
      <c r="G50" t="s">
        <v>101</v>
      </c>
    </row>
    <row r="51" spans="1:7" x14ac:dyDescent="0.25">
      <c r="A51" t="s">
        <v>106</v>
      </c>
      <c r="B51" t="s">
        <v>243</v>
      </c>
      <c r="C51">
        <v>13</v>
      </c>
      <c r="D51" t="s">
        <v>268</v>
      </c>
      <c r="E51">
        <v>13</v>
      </c>
      <c r="F51" t="s">
        <v>269</v>
      </c>
      <c r="G51" t="s">
        <v>101</v>
      </c>
    </row>
    <row r="52" spans="1:7" x14ac:dyDescent="0.25">
      <c r="A52" t="s">
        <v>106</v>
      </c>
      <c r="B52" t="s">
        <v>243</v>
      </c>
      <c r="C52">
        <v>14</v>
      </c>
      <c r="D52" t="s">
        <v>270</v>
      </c>
      <c r="E52">
        <v>14</v>
      </c>
      <c r="F52" t="s">
        <v>271</v>
      </c>
      <c r="G52" t="s">
        <v>101</v>
      </c>
    </row>
    <row r="53" spans="1:7" x14ac:dyDescent="0.25">
      <c r="A53" t="s">
        <v>106</v>
      </c>
      <c r="B53" t="s">
        <v>243</v>
      </c>
      <c r="C53">
        <v>15</v>
      </c>
      <c r="D53" t="s">
        <v>272</v>
      </c>
      <c r="E53">
        <v>15</v>
      </c>
      <c r="F53" t="s">
        <v>273</v>
      </c>
      <c r="G53" t="s">
        <v>101</v>
      </c>
    </row>
    <row r="54" spans="1:7" x14ac:dyDescent="0.25">
      <c r="A54" t="s">
        <v>106</v>
      </c>
      <c r="B54" t="s">
        <v>243</v>
      </c>
      <c r="C54">
        <v>16</v>
      </c>
      <c r="D54" t="s">
        <v>274</v>
      </c>
      <c r="E54">
        <v>16</v>
      </c>
      <c r="F54" t="s">
        <v>275</v>
      </c>
      <c r="G54" t="s">
        <v>101</v>
      </c>
    </row>
    <row r="55" spans="1:7" x14ac:dyDescent="0.25">
      <c r="A55" t="s">
        <v>106</v>
      </c>
      <c r="B55" t="s">
        <v>243</v>
      </c>
      <c r="C55">
        <v>17</v>
      </c>
      <c r="D55" t="s">
        <v>276</v>
      </c>
      <c r="E55">
        <v>17</v>
      </c>
      <c r="F55" t="s">
        <v>277</v>
      </c>
      <c r="G55" t="s">
        <v>101</v>
      </c>
    </row>
    <row r="56" spans="1:7" x14ac:dyDescent="0.25">
      <c r="A56" t="s">
        <v>106</v>
      </c>
      <c r="B56" t="s">
        <v>243</v>
      </c>
      <c r="C56">
        <v>19</v>
      </c>
      <c r="D56" t="s">
        <v>278</v>
      </c>
      <c r="E56">
        <v>19</v>
      </c>
      <c r="F56" t="s">
        <v>279</v>
      </c>
      <c r="G56" t="s">
        <v>101</v>
      </c>
    </row>
    <row r="57" spans="1:7" x14ac:dyDescent="0.25">
      <c r="A57" t="s">
        <v>106</v>
      </c>
      <c r="B57" t="s">
        <v>243</v>
      </c>
      <c r="C57">
        <v>20</v>
      </c>
      <c r="D57" t="s">
        <v>280</v>
      </c>
      <c r="E57">
        <v>20</v>
      </c>
      <c r="F57" t="s">
        <v>281</v>
      </c>
      <c r="G57" t="s">
        <v>101</v>
      </c>
    </row>
    <row r="58" spans="1:7" x14ac:dyDescent="0.25">
      <c r="A58" t="s">
        <v>106</v>
      </c>
      <c r="B58" t="s">
        <v>243</v>
      </c>
      <c r="C58">
        <v>21</v>
      </c>
      <c r="D58" t="s">
        <v>282</v>
      </c>
      <c r="E58">
        <v>21</v>
      </c>
      <c r="F58" t="s">
        <v>283</v>
      </c>
      <c r="G58" t="s">
        <v>101</v>
      </c>
    </row>
    <row r="59" spans="1:7" x14ac:dyDescent="0.25">
      <c r="A59" t="s">
        <v>106</v>
      </c>
      <c r="B59" t="s">
        <v>243</v>
      </c>
      <c r="C59">
        <v>22</v>
      </c>
      <c r="D59" t="s">
        <v>284</v>
      </c>
      <c r="E59">
        <v>22</v>
      </c>
      <c r="F59" t="s">
        <v>285</v>
      </c>
      <c r="G59" t="s">
        <v>101</v>
      </c>
    </row>
    <row r="60" spans="1:7" x14ac:dyDescent="0.25">
      <c r="A60" t="s">
        <v>106</v>
      </c>
      <c r="B60" t="s">
        <v>243</v>
      </c>
      <c r="C60">
        <v>24</v>
      </c>
      <c r="D60" t="s">
        <v>286</v>
      </c>
      <c r="E60">
        <v>24</v>
      </c>
      <c r="F60" t="s">
        <v>287</v>
      </c>
      <c r="G60" t="s">
        <v>101</v>
      </c>
    </row>
    <row r="61" spans="1:7" x14ac:dyDescent="0.25">
      <c r="A61" t="s">
        <v>106</v>
      </c>
      <c r="B61" t="s">
        <v>243</v>
      </c>
      <c r="C61">
        <v>25</v>
      </c>
      <c r="D61" t="s">
        <v>288</v>
      </c>
      <c r="E61">
        <v>25</v>
      </c>
      <c r="F61" t="s">
        <v>289</v>
      </c>
      <c r="G61" t="s">
        <v>101</v>
      </c>
    </row>
    <row r="62" spans="1:7" x14ac:dyDescent="0.25">
      <c r="A62" t="s">
        <v>106</v>
      </c>
      <c r="B62" t="s">
        <v>243</v>
      </c>
      <c r="C62">
        <v>30</v>
      </c>
      <c r="D62" t="s">
        <v>290</v>
      </c>
      <c r="E62">
        <v>30</v>
      </c>
      <c r="F62" t="s">
        <v>291</v>
      </c>
      <c r="G62" t="s">
        <v>101</v>
      </c>
    </row>
    <row r="63" spans="1:7" x14ac:dyDescent="0.25">
      <c r="A63" t="s">
        <v>106</v>
      </c>
      <c r="B63" t="s">
        <v>243</v>
      </c>
      <c r="C63">
        <v>31</v>
      </c>
      <c r="D63" t="s">
        <v>292</v>
      </c>
      <c r="E63">
        <v>31</v>
      </c>
      <c r="F63" t="s">
        <v>293</v>
      </c>
      <c r="G63" t="s">
        <v>101</v>
      </c>
    </row>
    <row r="64" spans="1:7" x14ac:dyDescent="0.25">
      <c r="A64" t="s">
        <v>106</v>
      </c>
      <c r="B64" t="s">
        <v>243</v>
      </c>
      <c r="C64">
        <v>32</v>
      </c>
      <c r="D64" t="s">
        <v>294</v>
      </c>
      <c r="E64">
        <v>32</v>
      </c>
      <c r="F64" t="s">
        <v>295</v>
      </c>
      <c r="G64" t="s">
        <v>101</v>
      </c>
    </row>
    <row r="65" spans="1:7" x14ac:dyDescent="0.25">
      <c r="A65" t="s">
        <v>106</v>
      </c>
      <c r="B65" t="s">
        <v>243</v>
      </c>
      <c r="C65">
        <v>34</v>
      </c>
      <c r="D65" t="s">
        <v>296</v>
      </c>
      <c r="E65">
        <v>34</v>
      </c>
      <c r="F65" t="s">
        <v>297</v>
      </c>
      <c r="G65" t="s">
        <v>101</v>
      </c>
    </row>
    <row r="66" spans="1:7" x14ac:dyDescent="0.25">
      <c r="A66" t="s">
        <v>106</v>
      </c>
      <c r="B66" t="s">
        <v>243</v>
      </c>
      <c r="C66">
        <v>35</v>
      </c>
      <c r="D66" t="s">
        <v>298</v>
      </c>
      <c r="E66">
        <v>35</v>
      </c>
      <c r="F66" t="s">
        <v>299</v>
      </c>
      <c r="G66" t="s">
        <v>101</v>
      </c>
    </row>
    <row r="67" spans="1:7" x14ac:dyDescent="0.25">
      <c r="A67" t="s">
        <v>106</v>
      </c>
      <c r="B67" t="s">
        <v>243</v>
      </c>
      <c r="C67">
        <v>36</v>
      </c>
      <c r="D67" t="s">
        <v>300</v>
      </c>
      <c r="E67">
        <v>36</v>
      </c>
      <c r="F67" t="s">
        <v>301</v>
      </c>
      <c r="G67" t="s">
        <v>101</v>
      </c>
    </row>
    <row r="68" spans="1:7" x14ac:dyDescent="0.25">
      <c r="A68" t="s">
        <v>106</v>
      </c>
      <c r="B68" t="s">
        <v>243</v>
      </c>
      <c r="C68">
        <v>40</v>
      </c>
      <c r="D68" t="s">
        <v>302</v>
      </c>
      <c r="E68">
        <v>40</v>
      </c>
      <c r="F68" t="s">
        <v>303</v>
      </c>
      <c r="G68" t="s">
        <v>101</v>
      </c>
    </row>
    <row r="69" spans="1:7" x14ac:dyDescent="0.25">
      <c r="A69" t="s">
        <v>106</v>
      </c>
      <c r="B69" t="s">
        <v>243</v>
      </c>
      <c r="C69">
        <v>41</v>
      </c>
      <c r="D69" t="s">
        <v>304</v>
      </c>
      <c r="E69">
        <v>41</v>
      </c>
      <c r="F69" t="s">
        <v>305</v>
      </c>
      <c r="G69" t="s">
        <v>101</v>
      </c>
    </row>
    <row r="70" spans="1:7" x14ac:dyDescent="0.25">
      <c r="A70" t="s">
        <v>106</v>
      </c>
      <c r="B70" t="s">
        <v>243</v>
      </c>
      <c r="C70">
        <v>42</v>
      </c>
      <c r="D70" t="s">
        <v>306</v>
      </c>
      <c r="E70">
        <v>42</v>
      </c>
      <c r="F70" t="s">
        <v>307</v>
      </c>
      <c r="G70" t="s">
        <v>101</v>
      </c>
    </row>
    <row r="71" spans="1:7" x14ac:dyDescent="0.25">
      <c r="A71" t="s">
        <v>106</v>
      </c>
      <c r="B71" t="s">
        <v>243</v>
      </c>
      <c r="C71">
        <v>43</v>
      </c>
      <c r="D71" t="s">
        <v>308</v>
      </c>
      <c r="E71">
        <v>43</v>
      </c>
      <c r="F71" t="s">
        <v>309</v>
      </c>
      <c r="G71" t="s">
        <v>101</v>
      </c>
    </row>
    <row r="72" spans="1:7" x14ac:dyDescent="0.25">
      <c r="A72" t="s">
        <v>106</v>
      </c>
      <c r="B72" t="s">
        <v>243</v>
      </c>
      <c r="C72">
        <v>44</v>
      </c>
      <c r="D72" t="s">
        <v>310</v>
      </c>
      <c r="E72">
        <v>44</v>
      </c>
      <c r="F72" t="s">
        <v>311</v>
      </c>
      <c r="G72" t="s">
        <v>101</v>
      </c>
    </row>
    <row r="73" spans="1:7" x14ac:dyDescent="0.25">
      <c r="A73" t="s">
        <v>106</v>
      </c>
      <c r="B73" t="s">
        <v>243</v>
      </c>
      <c r="C73">
        <v>45</v>
      </c>
      <c r="D73" t="s">
        <v>312</v>
      </c>
      <c r="E73">
        <v>45</v>
      </c>
      <c r="F73" t="s">
        <v>313</v>
      </c>
      <c r="G73" t="s">
        <v>101</v>
      </c>
    </row>
    <row r="74" spans="1:7" x14ac:dyDescent="0.25">
      <c r="A74" t="s">
        <v>106</v>
      </c>
      <c r="B74" t="s">
        <v>243</v>
      </c>
      <c r="C74">
        <v>46</v>
      </c>
      <c r="D74" t="s">
        <v>314</v>
      </c>
      <c r="E74">
        <v>46</v>
      </c>
      <c r="F74" t="s">
        <v>315</v>
      </c>
      <c r="G74" t="s">
        <v>101</v>
      </c>
    </row>
    <row r="75" spans="1:7" x14ac:dyDescent="0.25">
      <c r="A75" t="s">
        <v>106</v>
      </c>
      <c r="B75" t="s">
        <v>243</v>
      </c>
      <c r="C75">
        <v>47</v>
      </c>
      <c r="D75" t="s">
        <v>316</v>
      </c>
      <c r="E75">
        <v>47</v>
      </c>
      <c r="F75" t="s">
        <v>317</v>
      </c>
      <c r="G75" t="s">
        <v>101</v>
      </c>
    </row>
    <row r="76" spans="1:7" x14ac:dyDescent="0.25">
      <c r="A76" t="s">
        <v>106</v>
      </c>
      <c r="B76" t="s">
        <v>243</v>
      </c>
      <c r="C76">
        <v>48</v>
      </c>
      <c r="D76" t="s">
        <v>318</v>
      </c>
      <c r="E76">
        <v>48</v>
      </c>
      <c r="F76" t="s">
        <v>319</v>
      </c>
      <c r="G76" t="s">
        <v>101</v>
      </c>
    </row>
    <row r="77" spans="1:7" x14ac:dyDescent="0.25">
      <c r="A77" t="s">
        <v>106</v>
      </c>
      <c r="B77" t="s">
        <v>243</v>
      </c>
      <c r="C77">
        <v>49</v>
      </c>
      <c r="D77" t="s">
        <v>320</v>
      </c>
      <c r="E77">
        <v>49</v>
      </c>
      <c r="F77" t="s">
        <v>321</v>
      </c>
      <c r="G77" t="s">
        <v>101</v>
      </c>
    </row>
    <row r="78" spans="1:7" x14ac:dyDescent="0.25">
      <c r="A78" t="s">
        <v>106</v>
      </c>
      <c r="B78" t="s">
        <v>243</v>
      </c>
      <c r="C78">
        <v>50</v>
      </c>
      <c r="D78" t="s">
        <v>322</v>
      </c>
      <c r="E78">
        <v>50</v>
      </c>
      <c r="F78" t="s">
        <v>323</v>
      </c>
      <c r="G78" t="s">
        <v>101</v>
      </c>
    </row>
    <row r="79" spans="1:7" x14ac:dyDescent="0.25">
      <c r="A79" t="s">
        <v>106</v>
      </c>
      <c r="B79" t="s">
        <v>243</v>
      </c>
      <c r="C79">
        <v>51</v>
      </c>
      <c r="D79" t="s">
        <v>324</v>
      </c>
      <c r="E79">
        <v>51</v>
      </c>
      <c r="F79" t="s">
        <v>325</v>
      </c>
      <c r="G79" t="s">
        <v>101</v>
      </c>
    </row>
    <row r="80" spans="1:7" x14ac:dyDescent="0.25">
      <c r="A80" t="s">
        <v>106</v>
      </c>
      <c r="B80" t="s">
        <v>243</v>
      </c>
      <c r="C80">
        <v>52</v>
      </c>
      <c r="D80" t="s">
        <v>326</v>
      </c>
      <c r="E80">
        <v>52</v>
      </c>
      <c r="F80" t="s">
        <v>327</v>
      </c>
      <c r="G80" t="s">
        <v>101</v>
      </c>
    </row>
    <row r="81" spans="1:7" x14ac:dyDescent="0.25">
      <c r="A81" t="s">
        <v>106</v>
      </c>
      <c r="B81" t="s">
        <v>243</v>
      </c>
      <c r="C81">
        <v>53</v>
      </c>
      <c r="D81" t="s">
        <v>328</v>
      </c>
      <c r="E81">
        <v>53</v>
      </c>
      <c r="F81" t="s">
        <v>329</v>
      </c>
      <c r="G81" t="s">
        <v>101</v>
      </c>
    </row>
    <row r="82" spans="1:7" x14ac:dyDescent="0.25">
      <c r="A82" t="s">
        <v>106</v>
      </c>
      <c r="B82" t="s">
        <v>243</v>
      </c>
      <c r="C82">
        <v>54</v>
      </c>
      <c r="D82" t="s">
        <v>330</v>
      </c>
      <c r="E82">
        <v>54</v>
      </c>
      <c r="F82" t="s">
        <v>331</v>
      </c>
      <c r="G82" t="s">
        <v>101</v>
      </c>
    </row>
    <row r="83" spans="1:7" x14ac:dyDescent="0.25">
      <c r="A83" t="s">
        <v>106</v>
      </c>
      <c r="B83" t="s">
        <v>243</v>
      </c>
      <c r="C83">
        <v>55</v>
      </c>
      <c r="D83" t="s">
        <v>332</v>
      </c>
      <c r="E83">
        <v>55</v>
      </c>
      <c r="F83" t="s">
        <v>333</v>
      </c>
      <c r="G83" t="s">
        <v>101</v>
      </c>
    </row>
    <row r="84" spans="1:7" x14ac:dyDescent="0.25">
      <c r="A84" t="s">
        <v>106</v>
      </c>
      <c r="B84" t="s">
        <v>243</v>
      </c>
      <c r="C84">
        <v>56</v>
      </c>
      <c r="D84" t="s">
        <v>334</v>
      </c>
      <c r="E84">
        <v>56</v>
      </c>
      <c r="F84" t="s">
        <v>335</v>
      </c>
      <c r="G84" t="s">
        <v>101</v>
      </c>
    </row>
    <row r="85" spans="1:7" x14ac:dyDescent="0.25">
      <c r="A85" t="s">
        <v>106</v>
      </c>
      <c r="B85" t="s">
        <v>243</v>
      </c>
      <c r="C85">
        <v>57</v>
      </c>
      <c r="D85" t="s">
        <v>336</v>
      </c>
      <c r="E85">
        <v>57</v>
      </c>
      <c r="F85" t="s">
        <v>337</v>
      </c>
      <c r="G85" t="s">
        <v>101</v>
      </c>
    </row>
    <row r="86" spans="1:7" x14ac:dyDescent="0.25">
      <c r="A86" t="s">
        <v>106</v>
      </c>
      <c r="B86" t="s">
        <v>243</v>
      </c>
      <c r="C86">
        <v>58</v>
      </c>
      <c r="D86" t="s">
        <v>338</v>
      </c>
      <c r="E86">
        <v>58</v>
      </c>
      <c r="F86" t="s">
        <v>339</v>
      </c>
      <c r="G86" t="s">
        <v>101</v>
      </c>
    </row>
    <row r="87" spans="1:7" x14ac:dyDescent="0.25">
      <c r="A87" t="s">
        <v>106</v>
      </c>
      <c r="B87" t="s">
        <v>243</v>
      </c>
      <c r="C87">
        <v>59</v>
      </c>
      <c r="D87" t="s">
        <v>340</v>
      </c>
      <c r="E87">
        <v>59</v>
      </c>
      <c r="F87" t="s">
        <v>341</v>
      </c>
      <c r="G87" t="s">
        <v>101</v>
      </c>
    </row>
    <row r="88" spans="1:7" x14ac:dyDescent="0.25">
      <c r="A88" t="s">
        <v>106</v>
      </c>
      <c r="B88" t="s">
        <v>243</v>
      </c>
      <c r="C88">
        <v>60</v>
      </c>
      <c r="D88" t="s">
        <v>342</v>
      </c>
      <c r="E88">
        <v>60</v>
      </c>
      <c r="F88" t="s">
        <v>343</v>
      </c>
      <c r="G88" t="s">
        <v>101</v>
      </c>
    </row>
    <row r="89" spans="1:7" x14ac:dyDescent="0.25">
      <c r="A89" t="s">
        <v>106</v>
      </c>
      <c r="B89" t="s">
        <v>243</v>
      </c>
      <c r="C89">
        <v>61</v>
      </c>
      <c r="D89" t="s">
        <v>344</v>
      </c>
      <c r="E89">
        <v>61</v>
      </c>
      <c r="F89" t="s">
        <v>345</v>
      </c>
      <c r="G89" t="s">
        <v>101</v>
      </c>
    </row>
    <row r="90" spans="1:7" x14ac:dyDescent="0.25">
      <c r="A90" t="s">
        <v>106</v>
      </c>
      <c r="B90" t="s">
        <v>243</v>
      </c>
      <c r="C90">
        <v>62</v>
      </c>
      <c r="D90" t="s">
        <v>346</v>
      </c>
      <c r="E90">
        <v>62</v>
      </c>
      <c r="F90" t="s">
        <v>347</v>
      </c>
      <c r="G90" t="s">
        <v>101</v>
      </c>
    </row>
    <row r="91" spans="1:7" x14ac:dyDescent="0.25">
      <c r="A91" t="s">
        <v>106</v>
      </c>
      <c r="B91" t="s">
        <v>243</v>
      </c>
      <c r="C91">
        <v>63</v>
      </c>
      <c r="D91" t="s">
        <v>348</v>
      </c>
      <c r="E91">
        <v>63</v>
      </c>
      <c r="F91" t="s">
        <v>349</v>
      </c>
      <c r="G91" t="s">
        <v>101</v>
      </c>
    </row>
    <row r="92" spans="1:7" x14ac:dyDescent="0.25">
      <c r="A92" t="s">
        <v>106</v>
      </c>
      <c r="B92" t="s">
        <v>243</v>
      </c>
      <c r="C92">
        <v>64</v>
      </c>
      <c r="D92" t="s">
        <v>350</v>
      </c>
      <c r="E92">
        <v>64</v>
      </c>
      <c r="F92" t="s">
        <v>351</v>
      </c>
      <c r="G92" t="s">
        <v>101</v>
      </c>
    </row>
    <row r="93" spans="1:7" x14ac:dyDescent="0.25">
      <c r="A93" t="s">
        <v>106</v>
      </c>
      <c r="B93" t="s">
        <v>243</v>
      </c>
      <c r="C93">
        <v>65</v>
      </c>
      <c r="D93" t="s">
        <v>352</v>
      </c>
      <c r="E93">
        <v>65</v>
      </c>
      <c r="F93" t="s">
        <v>353</v>
      </c>
      <c r="G93" t="s">
        <v>101</v>
      </c>
    </row>
    <row r="94" spans="1:7" x14ac:dyDescent="0.25">
      <c r="A94" t="s">
        <v>106</v>
      </c>
      <c r="B94" t="s">
        <v>243</v>
      </c>
      <c r="C94">
        <v>66</v>
      </c>
      <c r="D94" t="s">
        <v>354</v>
      </c>
      <c r="E94">
        <v>66</v>
      </c>
      <c r="F94" t="s">
        <v>355</v>
      </c>
      <c r="G94" t="s">
        <v>101</v>
      </c>
    </row>
    <row r="95" spans="1:7" x14ac:dyDescent="0.25">
      <c r="A95" t="s">
        <v>106</v>
      </c>
      <c r="B95" t="s">
        <v>243</v>
      </c>
      <c r="C95">
        <v>67</v>
      </c>
      <c r="D95" t="s">
        <v>356</v>
      </c>
      <c r="E95">
        <v>67</v>
      </c>
      <c r="F95" t="s">
        <v>357</v>
      </c>
      <c r="G95" t="s">
        <v>101</v>
      </c>
    </row>
    <row r="96" spans="1:7" x14ac:dyDescent="0.25">
      <c r="A96" t="s">
        <v>106</v>
      </c>
      <c r="B96" t="s">
        <v>243</v>
      </c>
      <c r="C96">
        <v>68</v>
      </c>
      <c r="D96" t="s">
        <v>358</v>
      </c>
      <c r="E96">
        <v>68</v>
      </c>
      <c r="F96" t="s">
        <v>359</v>
      </c>
      <c r="G96" t="s">
        <v>101</v>
      </c>
    </row>
    <row r="97" spans="1:7" x14ac:dyDescent="0.25">
      <c r="A97" t="s">
        <v>106</v>
      </c>
      <c r="B97" t="s">
        <v>243</v>
      </c>
      <c r="C97">
        <v>69</v>
      </c>
      <c r="D97" t="s">
        <v>360</v>
      </c>
      <c r="E97">
        <v>69</v>
      </c>
      <c r="F97" t="s">
        <v>361</v>
      </c>
      <c r="G97" t="s">
        <v>101</v>
      </c>
    </row>
    <row r="98" spans="1:7" x14ac:dyDescent="0.25">
      <c r="A98" t="s">
        <v>106</v>
      </c>
      <c r="B98" t="s">
        <v>243</v>
      </c>
      <c r="C98">
        <v>70</v>
      </c>
      <c r="D98" t="s">
        <v>362</v>
      </c>
      <c r="E98">
        <v>70</v>
      </c>
      <c r="F98" t="s">
        <v>363</v>
      </c>
      <c r="G98" t="s">
        <v>101</v>
      </c>
    </row>
    <row r="99" spans="1:7" x14ac:dyDescent="0.25">
      <c r="A99" t="s">
        <v>106</v>
      </c>
      <c r="B99" t="s">
        <v>243</v>
      </c>
      <c r="C99">
        <v>71</v>
      </c>
      <c r="D99" t="s">
        <v>364</v>
      </c>
      <c r="E99">
        <v>71</v>
      </c>
      <c r="F99" t="s">
        <v>365</v>
      </c>
      <c r="G99" t="s">
        <v>101</v>
      </c>
    </row>
    <row r="100" spans="1:7" x14ac:dyDescent="0.25">
      <c r="A100" t="s">
        <v>106</v>
      </c>
      <c r="B100" t="s">
        <v>243</v>
      </c>
      <c r="C100">
        <v>72</v>
      </c>
      <c r="D100" t="s">
        <v>366</v>
      </c>
      <c r="E100">
        <v>72</v>
      </c>
      <c r="F100" t="s">
        <v>367</v>
      </c>
      <c r="G100" t="s">
        <v>101</v>
      </c>
    </row>
    <row r="101" spans="1:7" x14ac:dyDescent="0.25">
      <c r="A101" t="s">
        <v>106</v>
      </c>
      <c r="B101" t="s">
        <v>243</v>
      </c>
      <c r="C101">
        <v>73</v>
      </c>
      <c r="D101" t="s">
        <v>368</v>
      </c>
      <c r="E101">
        <v>73</v>
      </c>
      <c r="F101" t="s">
        <v>369</v>
      </c>
      <c r="G101" t="s">
        <v>101</v>
      </c>
    </row>
    <row r="102" spans="1:7" x14ac:dyDescent="0.25">
      <c r="A102" t="s">
        <v>106</v>
      </c>
      <c r="B102" t="s">
        <v>243</v>
      </c>
      <c r="C102">
        <v>75</v>
      </c>
      <c r="D102" t="s">
        <v>370</v>
      </c>
      <c r="E102">
        <v>75</v>
      </c>
      <c r="F102" t="s">
        <v>371</v>
      </c>
      <c r="G102" t="s">
        <v>101</v>
      </c>
    </row>
    <row r="103" spans="1:7" x14ac:dyDescent="0.25">
      <c r="A103" t="s">
        <v>106</v>
      </c>
      <c r="B103" t="s">
        <v>243</v>
      </c>
      <c r="C103">
        <v>76</v>
      </c>
      <c r="D103" t="s">
        <v>372</v>
      </c>
      <c r="E103">
        <v>76</v>
      </c>
      <c r="F103" t="s">
        <v>373</v>
      </c>
      <c r="G103" t="s">
        <v>101</v>
      </c>
    </row>
    <row r="104" spans="1:7" x14ac:dyDescent="0.25">
      <c r="A104" t="s">
        <v>106</v>
      </c>
      <c r="B104" t="s">
        <v>243</v>
      </c>
      <c r="C104">
        <v>77</v>
      </c>
      <c r="D104" t="s">
        <v>374</v>
      </c>
      <c r="E104">
        <v>77</v>
      </c>
      <c r="F104" t="s">
        <v>375</v>
      </c>
      <c r="G104" t="s">
        <v>101</v>
      </c>
    </row>
    <row r="105" spans="1:7" x14ac:dyDescent="0.25">
      <c r="A105" t="s">
        <v>106</v>
      </c>
      <c r="B105" t="s">
        <v>243</v>
      </c>
      <c r="C105">
        <v>79</v>
      </c>
      <c r="D105" t="s">
        <v>376</v>
      </c>
      <c r="E105">
        <v>79</v>
      </c>
      <c r="F105" t="s">
        <v>377</v>
      </c>
      <c r="G105" t="s">
        <v>101</v>
      </c>
    </row>
    <row r="106" spans="1:7" x14ac:dyDescent="0.25">
      <c r="A106" t="s">
        <v>106</v>
      </c>
      <c r="B106" t="s">
        <v>243</v>
      </c>
      <c r="C106">
        <v>80</v>
      </c>
      <c r="D106" t="s">
        <v>378</v>
      </c>
      <c r="E106">
        <v>80</v>
      </c>
      <c r="F106" t="s">
        <v>379</v>
      </c>
      <c r="G106" t="s">
        <v>101</v>
      </c>
    </row>
    <row r="107" spans="1:7" x14ac:dyDescent="0.25">
      <c r="A107" t="s">
        <v>106</v>
      </c>
      <c r="B107" t="s">
        <v>243</v>
      </c>
      <c r="C107">
        <v>81</v>
      </c>
      <c r="D107" t="s">
        <v>380</v>
      </c>
      <c r="E107">
        <v>81</v>
      </c>
      <c r="F107" t="s">
        <v>381</v>
      </c>
      <c r="G107" t="s">
        <v>101</v>
      </c>
    </row>
    <row r="108" spans="1:7" x14ac:dyDescent="0.25">
      <c r="A108" t="s">
        <v>106</v>
      </c>
      <c r="B108" t="s">
        <v>243</v>
      </c>
      <c r="C108">
        <v>82</v>
      </c>
      <c r="D108" t="s">
        <v>382</v>
      </c>
      <c r="E108">
        <v>82</v>
      </c>
      <c r="F108" t="s">
        <v>383</v>
      </c>
      <c r="G108" t="s">
        <v>101</v>
      </c>
    </row>
    <row r="109" spans="1:7" x14ac:dyDescent="0.25">
      <c r="A109" t="s">
        <v>98</v>
      </c>
      <c r="B109" t="s">
        <v>384</v>
      </c>
      <c r="D109" s="1" t="s">
        <v>94</v>
      </c>
      <c r="F109" t="s">
        <v>384</v>
      </c>
      <c r="G109" t="s">
        <v>385</v>
      </c>
    </row>
    <row r="110" spans="1:7" x14ac:dyDescent="0.25">
      <c r="A110" t="s">
        <v>106</v>
      </c>
      <c r="B110" t="s">
        <v>384</v>
      </c>
      <c r="C110">
        <v>1</v>
      </c>
      <c r="D110" t="s">
        <v>386</v>
      </c>
      <c r="E110">
        <v>1</v>
      </c>
      <c r="F110" t="s">
        <v>387</v>
      </c>
      <c r="G110" t="s">
        <v>101</v>
      </c>
    </row>
    <row r="111" spans="1:7" x14ac:dyDescent="0.25">
      <c r="A111" t="s">
        <v>106</v>
      </c>
      <c r="B111" t="s">
        <v>384</v>
      </c>
      <c r="C111">
        <v>2</v>
      </c>
      <c r="D111" t="s">
        <v>388</v>
      </c>
      <c r="E111">
        <v>2</v>
      </c>
      <c r="F111" t="s">
        <v>389</v>
      </c>
      <c r="G111" t="s">
        <v>101</v>
      </c>
    </row>
    <row r="112" spans="1:7" x14ac:dyDescent="0.25">
      <c r="A112" t="s">
        <v>106</v>
      </c>
      <c r="B112" t="s">
        <v>384</v>
      </c>
      <c r="C112">
        <v>4</v>
      </c>
      <c r="D112" t="s">
        <v>390</v>
      </c>
      <c r="E112">
        <v>4</v>
      </c>
      <c r="F112" t="s">
        <v>391</v>
      </c>
      <c r="G112" t="s">
        <v>101</v>
      </c>
    </row>
    <row r="113" spans="1:7" x14ac:dyDescent="0.25">
      <c r="A113" t="s">
        <v>106</v>
      </c>
      <c r="B113" t="s">
        <v>384</v>
      </c>
      <c r="C113">
        <v>5</v>
      </c>
      <c r="D113" t="s">
        <v>392</v>
      </c>
      <c r="E113">
        <v>5</v>
      </c>
      <c r="F113" t="s">
        <v>393</v>
      </c>
      <c r="G113" t="s">
        <v>101</v>
      </c>
    </row>
    <row r="114" spans="1:7" x14ac:dyDescent="0.25">
      <c r="A114" t="s">
        <v>106</v>
      </c>
      <c r="B114" t="s">
        <v>384</v>
      </c>
      <c r="C114">
        <v>6</v>
      </c>
      <c r="D114" t="s">
        <v>394</v>
      </c>
      <c r="E114">
        <v>6</v>
      </c>
      <c r="F114" t="s">
        <v>395</v>
      </c>
      <c r="G114" t="s">
        <v>101</v>
      </c>
    </row>
    <row r="115" spans="1:7" x14ac:dyDescent="0.25">
      <c r="A115" t="s">
        <v>106</v>
      </c>
      <c r="B115" t="s">
        <v>384</v>
      </c>
      <c r="C115">
        <v>7</v>
      </c>
      <c r="D115" t="s">
        <v>396</v>
      </c>
      <c r="E115">
        <v>7</v>
      </c>
      <c r="F115" t="s">
        <v>397</v>
      </c>
      <c r="G115" t="s">
        <v>101</v>
      </c>
    </row>
    <row r="116" spans="1:7" x14ac:dyDescent="0.25">
      <c r="A116" t="s">
        <v>106</v>
      </c>
      <c r="B116" t="s">
        <v>384</v>
      </c>
      <c r="C116">
        <v>9</v>
      </c>
      <c r="D116" t="s">
        <v>398</v>
      </c>
      <c r="E116">
        <v>9</v>
      </c>
      <c r="F116" t="s">
        <v>399</v>
      </c>
      <c r="G116" t="s">
        <v>101</v>
      </c>
    </row>
    <row r="117" spans="1:7" x14ac:dyDescent="0.25">
      <c r="A117" t="s">
        <v>106</v>
      </c>
      <c r="B117" t="s">
        <v>384</v>
      </c>
      <c r="C117">
        <v>10</v>
      </c>
      <c r="D117" t="s">
        <v>400</v>
      </c>
      <c r="E117">
        <v>10</v>
      </c>
      <c r="F117" t="s">
        <v>401</v>
      </c>
      <c r="G117" t="s">
        <v>101</v>
      </c>
    </row>
    <row r="118" spans="1:7" x14ac:dyDescent="0.25">
      <c r="A118" t="s">
        <v>106</v>
      </c>
      <c r="B118" t="s">
        <v>384</v>
      </c>
      <c r="C118">
        <v>11</v>
      </c>
      <c r="D118" t="s">
        <v>402</v>
      </c>
      <c r="E118">
        <v>11</v>
      </c>
      <c r="F118" t="s">
        <v>403</v>
      </c>
      <c r="G118" t="s">
        <v>101</v>
      </c>
    </row>
    <row r="119" spans="1:7" x14ac:dyDescent="0.25">
      <c r="A119" t="s">
        <v>106</v>
      </c>
      <c r="B119" t="s">
        <v>384</v>
      </c>
      <c r="C119">
        <v>12</v>
      </c>
      <c r="D119" t="s">
        <v>404</v>
      </c>
      <c r="E119">
        <v>12</v>
      </c>
      <c r="F119" t="s">
        <v>405</v>
      </c>
      <c r="G119" t="s">
        <v>101</v>
      </c>
    </row>
    <row r="120" spans="1:7" x14ac:dyDescent="0.25">
      <c r="A120" t="s">
        <v>98</v>
      </c>
      <c r="B120" t="s">
        <v>406</v>
      </c>
      <c r="D120" s="1" t="s">
        <v>406</v>
      </c>
      <c r="F120" t="s">
        <v>406</v>
      </c>
      <c r="G120" t="s">
        <v>101</v>
      </c>
    </row>
    <row r="121" spans="1:7" x14ac:dyDescent="0.25">
      <c r="A121" t="s">
        <v>106</v>
      </c>
      <c r="B121" t="s">
        <v>406</v>
      </c>
      <c r="C121">
        <v>1</v>
      </c>
      <c r="D121" t="s">
        <v>407</v>
      </c>
      <c r="E121">
        <v>1</v>
      </c>
      <c r="F121" t="s">
        <v>408</v>
      </c>
      <c r="G121" t="s">
        <v>101</v>
      </c>
    </row>
    <row r="122" spans="1:7" x14ac:dyDescent="0.25">
      <c r="A122" t="s">
        <v>106</v>
      </c>
      <c r="B122" t="s">
        <v>406</v>
      </c>
      <c r="C122">
        <v>3</v>
      </c>
      <c r="D122" t="s">
        <v>409</v>
      </c>
      <c r="E122">
        <v>3</v>
      </c>
      <c r="F122" t="s">
        <v>410</v>
      </c>
      <c r="G122" t="s">
        <v>101</v>
      </c>
    </row>
    <row r="123" spans="1:7" x14ac:dyDescent="0.25">
      <c r="A123" t="s">
        <v>106</v>
      </c>
      <c r="B123" t="s">
        <v>406</v>
      </c>
      <c r="C123">
        <v>4</v>
      </c>
      <c r="D123" t="s">
        <v>411</v>
      </c>
      <c r="E123">
        <v>4</v>
      </c>
      <c r="F123" t="s">
        <v>412</v>
      </c>
      <c r="G123" t="s">
        <v>101</v>
      </c>
    </row>
    <row r="124" spans="1:7" x14ac:dyDescent="0.25">
      <c r="A124" t="s">
        <v>106</v>
      </c>
      <c r="B124" t="s">
        <v>406</v>
      </c>
      <c r="C124">
        <v>5</v>
      </c>
      <c r="D124" t="s">
        <v>413</v>
      </c>
      <c r="E124">
        <v>5</v>
      </c>
      <c r="F124" t="s">
        <v>414</v>
      </c>
      <c r="G124" t="s">
        <v>101</v>
      </c>
    </row>
    <row r="125" spans="1:7" x14ac:dyDescent="0.25">
      <c r="A125" t="s">
        <v>106</v>
      </c>
      <c r="B125" t="s">
        <v>406</v>
      </c>
      <c r="C125">
        <v>7</v>
      </c>
      <c r="D125" t="s">
        <v>415</v>
      </c>
      <c r="E125">
        <v>7</v>
      </c>
      <c r="F125" t="s">
        <v>416</v>
      </c>
      <c r="G125" t="s">
        <v>101</v>
      </c>
    </row>
    <row r="126" spans="1:7" x14ac:dyDescent="0.25">
      <c r="A126" t="s">
        <v>106</v>
      </c>
      <c r="B126" t="s">
        <v>406</v>
      </c>
      <c r="C126">
        <v>8</v>
      </c>
      <c r="D126" t="s">
        <v>417</v>
      </c>
      <c r="E126">
        <v>8</v>
      </c>
      <c r="F126" t="s">
        <v>418</v>
      </c>
      <c r="G126" t="s">
        <v>101</v>
      </c>
    </row>
    <row r="127" spans="1:7" x14ac:dyDescent="0.25">
      <c r="A127" t="s">
        <v>106</v>
      </c>
      <c r="B127" t="s">
        <v>406</v>
      </c>
      <c r="C127">
        <v>9</v>
      </c>
      <c r="D127" t="s">
        <v>419</v>
      </c>
      <c r="E127">
        <v>9</v>
      </c>
      <c r="F127" t="s">
        <v>420</v>
      </c>
      <c r="G127" t="s">
        <v>101</v>
      </c>
    </row>
    <row r="128" spans="1:7" x14ac:dyDescent="0.25">
      <c r="A128" t="s">
        <v>106</v>
      </c>
      <c r="B128" t="s">
        <v>406</v>
      </c>
      <c r="C128">
        <v>10</v>
      </c>
      <c r="D128" t="s">
        <v>421</v>
      </c>
      <c r="E128">
        <v>10</v>
      </c>
      <c r="F128" t="s">
        <v>422</v>
      </c>
      <c r="G128" t="s">
        <v>101</v>
      </c>
    </row>
    <row r="129" spans="1:7" x14ac:dyDescent="0.25">
      <c r="A129" t="s">
        <v>106</v>
      </c>
      <c r="B129" t="s">
        <v>406</v>
      </c>
      <c r="C129">
        <v>11</v>
      </c>
      <c r="D129" t="s">
        <v>423</v>
      </c>
      <c r="E129">
        <v>11</v>
      </c>
      <c r="F129" t="s">
        <v>424</v>
      </c>
      <c r="G129" t="s">
        <v>101</v>
      </c>
    </row>
    <row r="130" spans="1:7" x14ac:dyDescent="0.25">
      <c r="A130" t="s">
        <v>106</v>
      </c>
      <c r="B130" t="s">
        <v>406</v>
      </c>
      <c r="C130">
        <v>12</v>
      </c>
      <c r="D130" t="s">
        <v>425</v>
      </c>
      <c r="E130">
        <v>12</v>
      </c>
      <c r="F130" t="s">
        <v>426</v>
      </c>
      <c r="G130" t="s">
        <v>101</v>
      </c>
    </row>
    <row r="131" spans="1:7" x14ac:dyDescent="0.25">
      <c r="A131" t="s">
        <v>106</v>
      </c>
      <c r="B131" t="s">
        <v>406</v>
      </c>
      <c r="C131">
        <v>13</v>
      </c>
      <c r="D131" t="s">
        <v>427</v>
      </c>
      <c r="E131">
        <v>13</v>
      </c>
      <c r="F131" t="s">
        <v>428</v>
      </c>
      <c r="G131" t="s">
        <v>101</v>
      </c>
    </row>
    <row r="132" spans="1:7" x14ac:dyDescent="0.25">
      <c r="A132" t="s">
        <v>106</v>
      </c>
      <c r="B132" t="s">
        <v>406</v>
      </c>
      <c r="C132">
        <v>14</v>
      </c>
      <c r="D132" t="s">
        <v>429</v>
      </c>
      <c r="E132">
        <v>14</v>
      </c>
      <c r="F132" t="s">
        <v>430</v>
      </c>
      <c r="G132" t="s">
        <v>101</v>
      </c>
    </row>
    <row r="133" spans="1:7" x14ac:dyDescent="0.25">
      <c r="A133" t="s">
        <v>106</v>
      </c>
      <c r="B133" t="s">
        <v>406</v>
      </c>
      <c r="C133">
        <v>15</v>
      </c>
      <c r="D133" t="s">
        <v>431</v>
      </c>
      <c r="E133">
        <v>15</v>
      </c>
      <c r="F133" t="s">
        <v>432</v>
      </c>
      <c r="G133" t="s">
        <v>101</v>
      </c>
    </row>
    <row r="134" spans="1:7" x14ac:dyDescent="0.25">
      <c r="A134" t="s">
        <v>106</v>
      </c>
      <c r="B134" t="s">
        <v>406</v>
      </c>
      <c r="C134">
        <v>16</v>
      </c>
      <c r="D134" t="s">
        <v>433</v>
      </c>
      <c r="E134">
        <v>16</v>
      </c>
      <c r="F134" t="s">
        <v>434</v>
      </c>
      <c r="G134" t="s">
        <v>101</v>
      </c>
    </row>
    <row r="135" spans="1:7" x14ac:dyDescent="0.25">
      <c r="A135" t="s">
        <v>106</v>
      </c>
      <c r="B135" t="s">
        <v>406</v>
      </c>
      <c r="C135">
        <v>17</v>
      </c>
      <c r="D135" t="s">
        <v>435</v>
      </c>
      <c r="E135">
        <v>17</v>
      </c>
      <c r="F135" t="s">
        <v>436</v>
      </c>
      <c r="G135" t="s">
        <v>101</v>
      </c>
    </row>
    <row r="136" spans="1:7" x14ac:dyDescent="0.25">
      <c r="A136" t="s">
        <v>106</v>
      </c>
      <c r="B136" t="s">
        <v>406</v>
      </c>
      <c r="C136">
        <v>18</v>
      </c>
      <c r="D136" t="s">
        <v>437</v>
      </c>
      <c r="E136">
        <v>18</v>
      </c>
      <c r="F136" t="s">
        <v>438</v>
      </c>
      <c r="G136" t="s">
        <v>101</v>
      </c>
    </row>
    <row r="137" spans="1:7" x14ac:dyDescent="0.25">
      <c r="A137" t="s">
        <v>106</v>
      </c>
      <c r="B137" t="s">
        <v>406</v>
      </c>
      <c r="C137">
        <v>19</v>
      </c>
      <c r="D137" t="s">
        <v>439</v>
      </c>
      <c r="E137">
        <v>19</v>
      </c>
      <c r="F137" t="s">
        <v>440</v>
      </c>
      <c r="G137" t="s">
        <v>101</v>
      </c>
    </row>
    <row r="138" spans="1:7" x14ac:dyDescent="0.25">
      <c r="A138" t="s">
        <v>106</v>
      </c>
      <c r="B138" t="s">
        <v>406</v>
      </c>
      <c r="C138">
        <v>20</v>
      </c>
      <c r="D138" t="s">
        <v>441</v>
      </c>
      <c r="E138">
        <v>20</v>
      </c>
      <c r="F138" t="s">
        <v>442</v>
      </c>
      <c r="G138" t="s">
        <v>101</v>
      </c>
    </row>
    <row r="139" spans="1:7" x14ac:dyDescent="0.25">
      <c r="A139" t="s">
        <v>106</v>
      </c>
      <c r="B139" t="s">
        <v>406</v>
      </c>
      <c r="C139">
        <v>21</v>
      </c>
      <c r="D139" t="s">
        <v>443</v>
      </c>
      <c r="E139">
        <v>21</v>
      </c>
      <c r="F139" t="s">
        <v>444</v>
      </c>
      <c r="G139" t="s">
        <v>101</v>
      </c>
    </row>
    <row r="140" spans="1:7" x14ac:dyDescent="0.25">
      <c r="A140" t="s">
        <v>106</v>
      </c>
      <c r="B140" t="s">
        <v>406</v>
      </c>
      <c r="C140">
        <v>22</v>
      </c>
      <c r="D140" t="s">
        <v>445</v>
      </c>
      <c r="E140">
        <v>22</v>
      </c>
      <c r="F140" t="s">
        <v>446</v>
      </c>
      <c r="G140" t="s">
        <v>101</v>
      </c>
    </row>
    <row r="141" spans="1:7" x14ac:dyDescent="0.25">
      <c r="A141" t="s">
        <v>106</v>
      </c>
      <c r="B141" t="s">
        <v>406</v>
      </c>
      <c r="C141">
        <v>23</v>
      </c>
      <c r="D141" t="s">
        <v>447</v>
      </c>
      <c r="E141">
        <v>23</v>
      </c>
      <c r="F141" t="s">
        <v>448</v>
      </c>
      <c r="G141" t="s">
        <v>101</v>
      </c>
    </row>
    <row r="142" spans="1:7" x14ac:dyDescent="0.25">
      <c r="A142" t="s">
        <v>106</v>
      </c>
      <c r="B142" t="s">
        <v>406</v>
      </c>
      <c r="C142">
        <v>21</v>
      </c>
      <c r="D142" t="s">
        <v>449</v>
      </c>
      <c r="E142">
        <v>21</v>
      </c>
      <c r="F142" t="s">
        <v>444</v>
      </c>
      <c r="G142" t="s">
        <v>101</v>
      </c>
    </row>
    <row r="143" spans="1:7" x14ac:dyDescent="0.25">
      <c r="A143" t="s">
        <v>106</v>
      </c>
      <c r="B143" t="s">
        <v>406</v>
      </c>
      <c r="C143">
        <v>25</v>
      </c>
      <c r="D143" t="s">
        <v>450</v>
      </c>
      <c r="E143">
        <v>25</v>
      </c>
      <c r="F143" t="s">
        <v>451</v>
      </c>
      <c r="G143" t="s">
        <v>101</v>
      </c>
    </row>
    <row r="144" spans="1:7" x14ac:dyDescent="0.25">
      <c r="A144" t="s">
        <v>106</v>
      </c>
      <c r="B144" t="s">
        <v>406</v>
      </c>
      <c r="C144">
        <v>26</v>
      </c>
      <c r="D144" t="s">
        <v>452</v>
      </c>
      <c r="E144">
        <v>26</v>
      </c>
      <c r="F144" t="s">
        <v>453</v>
      </c>
      <c r="G144" t="s">
        <v>101</v>
      </c>
    </row>
    <row r="145" spans="1:7" x14ac:dyDescent="0.25">
      <c r="A145" t="s">
        <v>106</v>
      </c>
      <c r="B145" t="s">
        <v>406</v>
      </c>
      <c r="C145">
        <v>27</v>
      </c>
      <c r="D145" t="s">
        <v>454</v>
      </c>
      <c r="E145">
        <v>27</v>
      </c>
      <c r="F145" t="s">
        <v>455</v>
      </c>
      <c r="G145" t="s">
        <v>101</v>
      </c>
    </row>
    <row r="146" spans="1:7" x14ac:dyDescent="0.25">
      <c r="A146" t="s">
        <v>106</v>
      </c>
      <c r="B146" t="s">
        <v>406</v>
      </c>
      <c r="C146">
        <v>28</v>
      </c>
      <c r="D146" t="s">
        <v>456</v>
      </c>
      <c r="E146">
        <v>28</v>
      </c>
      <c r="F146" t="s">
        <v>457</v>
      </c>
      <c r="G146" t="s">
        <v>101</v>
      </c>
    </row>
    <row r="147" spans="1:7" x14ac:dyDescent="0.25">
      <c r="A147" t="s">
        <v>106</v>
      </c>
      <c r="B147" t="s">
        <v>406</v>
      </c>
      <c r="C147">
        <v>29</v>
      </c>
      <c r="D147" t="s">
        <v>458</v>
      </c>
      <c r="E147">
        <v>29</v>
      </c>
      <c r="F147" t="s">
        <v>459</v>
      </c>
      <c r="G147" t="s">
        <v>101</v>
      </c>
    </row>
    <row r="148" spans="1:7" x14ac:dyDescent="0.25">
      <c r="A148" t="s">
        <v>106</v>
      </c>
      <c r="B148" t="s">
        <v>406</v>
      </c>
      <c r="C148">
        <v>30</v>
      </c>
      <c r="D148" t="s">
        <v>460</v>
      </c>
      <c r="E148">
        <v>30</v>
      </c>
      <c r="F148" t="s">
        <v>461</v>
      </c>
      <c r="G148" t="s">
        <v>101</v>
      </c>
    </row>
    <row r="149" spans="1:7" x14ac:dyDescent="0.25">
      <c r="A149" t="s">
        <v>106</v>
      </c>
      <c r="B149" t="s">
        <v>406</v>
      </c>
      <c r="C149">
        <v>31</v>
      </c>
      <c r="D149" t="s">
        <v>462</v>
      </c>
      <c r="E149">
        <v>31</v>
      </c>
      <c r="F149" t="s">
        <v>463</v>
      </c>
      <c r="G149" t="s">
        <v>101</v>
      </c>
    </row>
    <row r="150" spans="1:7" x14ac:dyDescent="0.25">
      <c r="A150" t="s">
        <v>106</v>
      </c>
      <c r="B150" t="s">
        <v>406</v>
      </c>
      <c r="C150">
        <v>32</v>
      </c>
      <c r="D150" t="s">
        <v>464</v>
      </c>
      <c r="E150">
        <v>32</v>
      </c>
      <c r="F150" t="s">
        <v>465</v>
      </c>
      <c r="G150" t="s">
        <v>101</v>
      </c>
    </row>
    <row r="151" spans="1:7" x14ac:dyDescent="0.25">
      <c r="A151" t="s">
        <v>106</v>
      </c>
      <c r="B151" t="s">
        <v>406</v>
      </c>
      <c r="C151">
        <v>33</v>
      </c>
      <c r="D151" t="s">
        <v>466</v>
      </c>
      <c r="E151">
        <v>33</v>
      </c>
      <c r="F151" t="s">
        <v>467</v>
      </c>
      <c r="G151" t="s">
        <v>101</v>
      </c>
    </row>
    <row r="152" spans="1:7" x14ac:dyDescent="0.25">
      <c r="A152" t="s">
        <v>106</v>
      </c>
      <c r="B152" t="s">
        <v>406</v>
      </c>
      <c r="C152">
        <v>34</v>
      </c>
      <c r="D152" t="s">
        <v>468</v>
      </c>
      <c r="E152">
        <v>34</v>
      </c>
      <c r="F152" t="s">
        <v>469</v>
      </c>
      <c r="G152" t="s">
        <v>101</v>
      </c>
    </row>
    <row r="153" spans="1:7" x14ac:dyDescent="0.25">
      <c r="A153" t="s">
        <v>106</v>
      </c>
      <c r="B153" t="s">
        <v>406</v>
      </c>
      <c r="C153">
        <v>35</v>
      </c>
      <c r="D153" t="s">
        <v>470</v>
      </c>
      <c r="E153">
        <v>35</v>
      </c>
      <c r="F153" t="s">
        <v>471</v>
      </c>
      <c r="G153" t="s">
        <v>101</v>
      </c>
    </row>
    <row r="154" spans="1:7" x14ac:dyDescent="0.25">
      <c r="A154" t="s">
        <v>106</v>
      </c>
      <c r="B154" t="s">
        <v>406</v>
      </c>
      <c r="C154">
        <v>36</v>
      </c>
      <c r="D154" t="s">
        <v>472</v>
      </c>
      <c r="E154">
        <v>36</v>
      </c>
      <c r="F154" t="s">
        <v>473</v>
      </c>
      <c r="G154" t="s">
        <v>101</v>
      </c>
    </row>
    <row r="155" spans="1:7" x14ac:dyDescent="0.25">
      <c r="A155" t="s">
        <v>106</v>
      </c>
      <c r="B155" t="s">
        <v>406</v>
      </c>
      <c r="C155">
        <v>37</v>
      </c>
      <c r="D155" t="s">
        <v>474</v>
      </c>
      <c r="E155">
        <v>37</v>
      </c>
      <c r="F155" t="s">
        <v>475</v>
      </c>
      <c r="G155" t="s">
        <v>101</v>
      </c>
    </row>
    <row r="156" spans="1:7" x14ac:dyDescent="0.25">
      <c r="A156" t="s">
        <v>106</v>
      </c>
      <c r="B156" t="s">
        <v>406</v>
      </c>
      <c r="C156">
        <v>38</v>
      </c>
      <c r="D156" t="s">
        <v>476</v>
      </c>
      <c r="E156">
        <v>38</v>
      </c>
      <c r="F156" t="s">
        <v>477</v>
      </c>
      <c r="G156" t="s">
        <v>101</v>
      </c>
    </row>
    <row r="157" spans="1:7" x14ac:dyDescent="0.25">
      <c r="A157" t="s">
        <v>106</v>
      </c>
      <c r="B157" t="s">
        <v>406</v>
      </c>
      <c r="C157">
        <v>39</v>
      </c>
      <c r="D157" t="s">
        <v>478</v>
      </c>
      <c r="E157">
        <v>39</v>
      </c>
      <c r="F157" t="s">
        <v>479</v>
      </c>
      <c r="G157" t="s">
        <v>101</v>
      </c>
    </row>
    <row r="158" spans="1:7" x14ac:dyDescent="0.25">
      <c r="A158" t="s">
        <v>106</v>
      </c>
      <c r="B158" t="s">
        <v>406</v>
      </c>
      <c r="C158">
        <v>40</v>
      </c>
      <c r="D158" t="s">
        <v>480</v>
      </c>
      <c r="E158">
        <v>40</v>
      </c>
      <c r="F158" t="s">
        <v>481</v>
      </c>
      <c r="G158" t="s">
        <v>101</v>
      </c>
    </row>
    <row r="159" spans="1:7" x14ac:dyDescent="0.25">
      <c r="A159" t="s">
        <v>106</v>
      </c>
      <c r="B159" t="s">
        <v>406</v>
      </c>
      <c r="C159">
        <v>41</v>
      </c>
      <c r="D159" t="s">
        <v>482</v>
      </c>
      <c r="E159">
        <v>41</v>
      </c>
      <c r="F159" t="s">
        <v>483</v>
      </c>
      <c r="G159" t="s">
        <v>101</v>
      </c>
    </row>
    <row r="160" spans="1:7" x14ac:dyDescent="0.25">
      <c r="A160" t="s">
        <v>106</v>
      </c>
      <c r="B160" t="s">
        <v>406</v>
      </c>
      <c r="C160">
        <v>42</v>
      </c>
      <c r="D160" t="s">
        <v>484</v>
      </c>
      <c r="E160">
        <v>42</v>
      </c>
      <c r="F160" t="s">
        <v>485</v>
      </c>
      <c r="G160" t="s">
        <v>101</v>
      </c>
    </row>
    <row r="161" spans="1:7" x14ac:dyDescent="0.25">
      <c r="A161" t="s">
        <v>106</v>
      </c>
      <c r="B161" t="s">
        <v>406</v>
      </c>
      <c r="C161">
        <v>43</v>
      </c>
      <c r="D161" t="s">
        <v>486</v>
      </c>
      <c r="E161">
        <v>43</v>
      </c>
      <c r="F161" t="s">
        <v>487</v>
      </c>
      <c r="G161" t="s">
        <v>101</v>
      </c>
    </row>
    <row r="162" spans="1:7" x14ac:dyDescent="0.25">
      <c r="A162" t="s">
        <v>106</v>
      </c>
      <c r="B162" t="s">
        <v>406</v>
      </c>
      <c r="C162">
        <v>44</v>
      </c>
      <c r="D162" t="s">
        <v>488</v>
      </c>
      <c r="E162">
        <v>44</v>
      </c>
      <c r="F162" t="s">
        <v>489</v>
      </c>
      <c r="G162" t="s">
        <v>101</v>
      </c>
    </row>
    <row r="163" spans="1:7" x14ac:dyDescent="0.25">
      <c r="A163" t="s">
        <v>106</v>
      </c>
      <c r="B163" t="s">
        <v>406</v>
      </c>
      <c r="C163">
        <v>45</v>
      </c>
      <c r="D163" t="s">
        <v>490</v>
      </c>
      <c r="E163">
        <v>45</v>
      </c>
      <c r="F163" t="s">
        <v>491</v>
      </c>
      <c r="G163" t="s">
        <v>101</v>
      </c>
    </row>
    <row r="164" spans="1:7" x14ac:dyDescent="0.25">
      <c r="A164" t="s">
        <v>106</v>
      </c>
      <c r="B164" t="s">
        <v>406</v>
      </c>
      <c r="C164">
        <v>46</v>
      </c>
      <c r="D164" t="s">
        <v>492</v>
      </c>
      <c r="E164">
        <v>46</v>
      </c>
      <c r="F164" t="s">
        <v>493</v>
      </c>
      <c r="G164" t="s">
        <v>101</v>
      </c>
    </row>
    <row r="165" spans="1:7" x14ac:dyDescent="0.25">
      <c r="A165" t="s">
        <v>106</v>
      </c>
      <c r="B165" t="s">
        <v>406</v>
      </c>
      <c r="C165">
        <v>47</v>
      </c>
      <c r="D165" t="s">
        <v>494</v>
      </c>
      <c r="E165">
        <v>47</v>
      </c>
      <c r="F165" t="s">
        <v>495</v>
      </c>
      <c r="G165" t="s">
        <v>101</v>
      </c>
    </row>
    <row r="166" spans="1:7" x14ac:dyDescent="0.25">
      <c r="A166" t="s">
        <v>106</v>
      </c>
      <c r="B166" t="s">
        <v>406</v>
      </c>
      <c r="C166">
        <v>48</v>
      </c>
      <c r="D166" t="s">
        <v>496</v>
      </c>
      <c r="E166">
        <v>48</v>
      </c>
      <c r="F166" t="s">
        <v>497</v>
      </c>
      <c r="G166" t="s">
        <v>101</v>
      </c>
    </row>
    <row r="167" spans="1:7" x14ac:dyDescent="0.25">
      <c r="A167" t="s">
        <v>106</v>
      </c>
      <c r="B167" t="s">
        <v>406</v>
      </c>
      <c r="C167">
        <v>49</v>
      </c>
      <c r="D167" t="s">
        <v>498</v>
      </c>
      <c r="E167">
        <v>49</v>
      </c>
      <c r="F167" t="s">
        <v>499</v>
      </c>
      <c r="G167" t="s">
        <v>101</v>
      </c>
    </row>
    <row r="168" spans="1:7" x14ac:dyDescent="0.25">
      <c r="A168" t="s">
        <v>106</v>
      </c>
      <c r="B168" t="s">
        <v>406</v>
      </c>
      <c r="C168">
        <v>50</v>
      </c>
      <c r="D168" t="s">
        <v>500</v>
      </c>
      <c r="E168">
        <v>50</v>
      </c>
      <c r="F168" t="s">
        <v>501</v>
      </c>
      <c r="G168" t="s">
        <v>101</v>
      </c>
    </row>
    <row r="169" spans="1:7" x14ac:dyDescent="0.25">
      <c r="A169" t="s">
        <v>106</v>
      </c>
      <c r="B169" t="s">
        <v>406</v>
      </c>
      <c r="C169">
        <v>51</v>
      </c>
      <c r="D169" t="s">
        <v>502</v>
      </c>
      <c r="E169">
        <v>51</v>
      </c>
      <c r="F169" t="s">
        <v>503</v>
      </c>
      <c r="G169" t="s">
        <v>101</v>
      </c>
    </row>
    <row r="170" spans="1:7" x14ac:dyDescent="0.25">
      <c r="A170" t="s">
        <v>106</v>
      </c>
      <c r="B170" t="s">
        <v>406</v>
      </c>
      <c r="C170">
        <v>52</v>
      </c>
      <c r="D170" t="s">
        <v>504</v>
      </c>
      <c r="E170">
        <v>52</v>
      </c>
      <c r="F170" t="s">
        <v>505</v>
      </c>
      <c r="G170" t="s">
        <v>101</v>
      </c>
    </row>
    <row r="171" spans="1:7" x14ac:dyDescent="0.25">
      <c r="A171" t="s">
        <v>106</v>
      </c>
      <c r="B171" t="s">
        <v>406</v>
      </c>
      <c r="C171">
        <v>53</v>
      </c>
      <c r="D171" t="s">
        <v>506</v>
      </c>
      <c r="E171">
        <v>53</v>
      </c>
      <c r="F171" t="s">
        <v>507</v>
      </c>
      <c r="G171" t="s">
        <v>101</v>
      </c>
    </row>
    <row r="172" spans="1:7" x14ac:dyDescent="0.25">
      <c r="A172" t="s">
        <v>106</v>
      </c>
      <c r="B172" t="s">
        <v>406</v>
      </c>
      <c r="C172">
        <v>54</v>
      </c>
      <c r="D172" t="s">
        <v>508</v>
      </c>
      <c r="E172">
        <v>54</v>
      </c>
      <c r="F172" t="s">
        <v>509</v>
      </c>
      <c r="G172" t="s">
        <v>101</v>
      </c>
    </row>
    <row r="173" spans="1:7" x14ac:dyDescent="0.25">
      <c r="A173" t="s">
        <v>106</v>
      </c>
      <c r="B173" t="s">
        <v>406</v>
      </c>
      <c r="C173">
        <v>55</v>
      </c>
      <c r="D173" t="s">
        <v>510</v>
      </c>
      <c r="E173">
        <v>55</v>
      </c>
      <c r="F173" t="s">
        <v>511</v>
      </c>
      <c r="G173" t="s">
        <v>101</v>
      </c>
    </row>
    <row r="174" spans="1:7" x14ac:dyDescent="0.25">
      <c r="A174" t="s">
        <v>106</v>
      </c>
      <c r="B174" t="s">
        <v>406</v>
      </c>
      <c r="C174">
        <v>56</v>
      </c>
      <c r="D174" t="s">
        <v>512</v>
      </c>
      <c r="E174">
        <v>56</v>
      </c>
      <c r="F174" t="s">
        <v>513</v>
      </c>
      <c r="G174" t="s">
        <v>101</v>
      </c>
    </row>
    <row r="175" spans="1:7" x14ac:dyDescent="0.25">
      <c r="A175" t="s">
        <v>106</v>
      </c>
      <c r="B175" t="s">
        <v>406</v>
      </c>
      <c r="C175">
        <v>57</v>
      </c>
      <c r="D175" t="s">
        <v>514</v>
      </c>
      <c r="E175">
        <v>57</v>
      </c>
      <c r="F175" t="s">
        <v>515</v>
      </c>
      <c r="G175" t="s">
        <v>101</v>
      </c>
    </row>
    <row r="176" spans="1:7" x14ac:dyDescent="0.25">
      <c r="A176" t="s">
        <v>106</v>
      </c>
      <c r="B176" t="s">
        <v>406</v>
      </c>
      <c r="C176">
        <v>58</v>
      </c>
      <c r="D176" t="s">
        <v>516</v>
      </c>
      <c r="E176">
        <v>58</v>
      </c>
      <c r="F176" t="s">
        <v>517</v>
      </c>
      <c r="G176" t="s">
        <v>101</v>
      </c>
    </row>
    <row r="177" spans="1:7" x14ac:dyDescent="0.25">
      <c r="A177" t="s">
        <v>106</v>
      </c>
      <c r="B177" t="s">
        <v>406</v>
      </c>
      <c r="C177">
        <v>59</v>
      </c>
      <c r="D177" t="s">
        <v>518</v>
      </c>
      <c r="E177">
        <v>59</v>
      </c>
      <c r="F177" t="s">
        <v>519</v>
      </c>
      <c r="G177" t="s">
        <v>101</v>
      </c>
    </row>
    <row r="178" spans="1:7" x14ac:dyDescent="0.25">
      <c r="A178" t="s">
        <v>106</v>
      </c>
      <c r="B178" t="s">
        <v>406</v>
      </c>
      <c r="C178">
        <v>60</v>
      </c>
      <c r="D178" t="s">
        <v>520</v>
      </c>
      <c r="E178">
        <v>60</v>
      </c>
      <c r="F178" t="s">
        <v>521</v>
      </c>
      <c r="G178" t="s">
        <v>101</v>
      </c>
    </row>
    <row r="179" spans="1:7" x14ac:dyDescent="0.25">
      <c r="A179" t="s">
        <v>106</v>
      </c>
      <c r="B179" t="s">
        <v>406</v>
      </c>
      <c r="C179">
        <v>61</v>
      </c>
      <c r="D179" t="s">
        <v>522</v>
      </c>
      <c r="E179">
        <v>61</v>
      </c>
      <c r="F179" t="s">
        <v>523</v>
      </c>
      <c r="G179" t="s">
        <v>101</v>
      </c>
    </row>
    <row r="180" spans="1:7" x14ac:dyDescent="0.25">
      <c r="A180" t="s">
        <v>106</v>
      </c>
      <c r="B180" t="s">
        <v>406</v>
      </c>
      <c r="C180">
        <v>62</v>
      </c>
      <c r="D180" t="s">
        <v>524</v>
      </c>
      <c r="E180">
        <v>62</v>
      </c>
      <c r="F180" t="s">
        <v>525</v>
      </c>
      <c r="G180" t="s">
        <v>101</v>
      </c>
    </row>
    <row r="181" spans="1:7" x14ac:dyDescent="0.25">
      <c r="A181" t="s">
        <v>106</v>
      </c>
      <c r="B181" t="s">
        <v>406</v>
      </c>
      <c r="C181">
        <v>63</v>
      </c>
      <c r="D181" t="s">
        <v>526</v>
      </c>
      <c r="E181">
        <v>63</v>
      </c>
      <c r="F181" t="s">
        <v>527</v>
      </c>
      <c r="G181" t="s">
        <v>101</v>
      </c>
    </row>
    <row r="182" spans="1:7" x14ac:dyDescent="0.25">
      <c r="A182" t="s">
        <v>106</v>
      </c>
      <c r="B182" t="s">
        <v>406</v>
      </c>
      <c r="C182">
        <v>64</v>
      </c>
      <c r="D182" t="s">
        <v>528</v>
      </c>
      <c r="E182">
        <v>64</v>
      </c>
      <c r="F182" t="s">
        <v>529</v>
      </c>
      <c r="G182" t="s">
        <v>101</v>
      </c>
    </row>
    <row r="183" spans="1:7" x14ac:dyDescent="0.25">
      <c r="A183" t="s">
        <v>106</v>
      </c>
      <c r="B183" t="s">
        <v>406</v>
      </c>
      <c r="C183">
        <v>65</v>
      </c>
      <c r="D183" t="s">
        <v>530</v>
      </c>
      <c r="E183">
        <v>65</v>
      </c>
      <c r="F183" t="s">
        <v>531</v>
      </c>
      <c r="G183" t="s">
        <v>101</v>
      </c>
    </row>
    <row r="184" spans="1:7" x14ac:dyDescent="0.25">
      <c r="A184" t="s">
        <v>106</v>
      </c>
      <c r="B184" t="s">
        <v>406</v>
      </c>
      <c r="C184">
        <v>66</v>
      </c>
      <c r="D184" t="s">
        <v>532</v>
      </c>
      <c r="E184">
        <v>66</v>
      </c>
      <c r="F184" t="s">
        <v>533</v>
      </c>
      <c r="G184" t="s">
        <v>101</v>
      </c>
    </row>
    <row r="185" spans="1:7" x14ac:dyDescent="0.25">
      <c r="A185" t="s">
        <v>106</v>
      </c>
      <c r="B185" t="s">
        <v>406</v>
      </c>
      <c r="C185">
        <v>67</v>
      </c>
      <c r="D185" t="s">
        <v>534</v>
      </c>
      <c r="E185">
        <v>67</v>
      </c>
      <c r="F185" t="s">
        <v>535</v>
      </c>
      <c r="G185" t="s">
        <v>101</v>
      </c>
    </row>
    <row r="186" spans="1:7" x14ac:dyDescent="0.25">
      <c r="A186" t="s">
        <v>98</v>
      </c>
      <c r="B186" t="s">
        <v>536</v>
      </c>
      <c r="D186" s="1" t="s">
        <v>209</v>
      </c>
      <c r="F186" t="s">
        <v>536</v>
      </c>
      <c r="G186" t="s">
        <v>101</v>
      </c>
    </row>
    <row r="187" spans="1:7" x14ac:dyDescent="0.25">
      <c r="A187" t="s">
        <v>106</v>
      </c>
      <c r="B187" t="s">
        <v>536</v>
      </c>
      <c r="C187">
        <v>1</v>
      </c>
      <c r="D187" t="s">
        <v>537</v>
      </c>
      <c r="E187">
        <v>1</v>
      </c>
      <c r="F187" t="s">
        <v>538</v>
      </c>
      <c r="G187" t="s">
        <v>101</v>
      </c>
    </row>
    <row r="188" spans="1:7" x14ac:dyDescent="0.25">
      <c r="A188" t="s">
        <v>106</v>
      </c>
      <c r="B188" t="s">
        <v>536</v>
      </c>
      <c r="C188">
        <v>2</v>
      </c>
      <c r="D188" t="s">
        <v>539</v>
      </c>
      <c r="E188">
        <v>2</v>
      </c>
      <c r="F188" t="s">
        <v>540</v>
      </c>
      <c r="G188" t="s">
        <v>101</v>
      </c>
    </row>
    <row r="189" spans="1:7" x14ac:dyDescent="0.25">
      <c r="A189" t="s">
        <v>106</v>
      </c>
      <c r="B189" t="s">
        <v>536</v>
      </c>
      <c r="C189">
        <v>3</v>
      </c>
      <c r="D189" t="s">
        <v>541</v>
      </c>
      <c r="E189">
        <v>3</v>
      </c>
      <c r="F189" t="s">
        <v>542</v>
      </c>
      <c r="G189" t="s">
        <v>101</v>
      </c>
    </row>
    <row r="190" spans="1:7" x14ac:dyDescent="0.25">
      <c r="A190" t="s">
        <v>106</v>
      </c>
      <c r="B190" t="s">
        <v>536</v>
      </c>
      <c r="C190">
        <v>4</v>
      </c>
      <c r="D190" t="s">
        <v>543</v>
      </c>
      <c r="E190">
        <v>4</v>
      </c>
      <c r="F190" t="s">
        <v>544</v>
      </c>
      <c r="G190" t="s">
        <v>101</v>
      </c>
    </row>
    <row r="191" spans="1:7" x14ac:dyDescent="0.25">
      <c r="A191" t="s">
        <v>106</v>
      </c>
      <c r="B191" t="s">
        <v>536</v>
      </c>
      <c r="C191">
        <v>5</v>
      </c>
      <c r="D191" t="s">
        <v>545</v>
      </c>
      <c r="E191">
        <v>5</v>
      </c>
      <c r="F191" t="s">
        <v>546</v>
      </c>
      <c r="G191" t="s">
        <v>101</v>
      </c>
    </row>
    <row r="192" spans="1:7" x14ac:dyDescent="0.25">
      <c r="A192" t="s">
        <v>106</v>
      </c>
      <c r="B192" t="s">
        <v>536</v>
      </c>
      <c r="C192">
        <v>6</v>
      </c>
      <c r="D192" t="s">
        <v>547</v>
      </c>
      <c r="E192">
        <v>6</v>
      </c>
      <c r="F192" t="s">
        <v>548</v>
      </c>
      <c r="G192" t="s">
        <v>101</v>
      </c>
    </row>
    <row r="193" spans="1:7" x14ac:dyDescent="0.25">
      <c r="A193" t="s">
        <v>106</v>
      </c>
      <c r="B193" t="s">
        <v>536</v>
      </c>
      <c r="C193">
        <v>7</v>
      </c>
      <c r="D193" t="s">
        <v>549</v>
      </c>
      <c r="E193">
        <v>7</v>
      </c>
      <c r="F193" t="s">
        <v>550</v>
      </c>
      <c r="G193" t="s">
        <v>101</v>
      </c>
    </row>
    <row r="194" spans="1:7" x14ac:dyDescent="0.25">
      <c r="A194" t="s">
        <v>106</v>
      </c>
      <c r="B194" t="s">
        <v>536</v>
      </c>
      <c r="C194">
        <v>8</v>
      </c>
      <c r="D194" t="s">
        <v>551</v>
      </c>
      <c r="E194">
        <v>8</v>
      </c>
      <c r="F194" t="s">
        <v>552</v>
      </c>
      <c r="G194" t="s">
        <v>101</v>
      </c>
    </row>
    <row r="195" spans="1:7" x14ac:dyDescent="0.25">
      <c r="A195" t="s">
        <v>106</v>
      </c>
      <c r="B195" t="s">
        <v>536</v>
      </c>
      <c r="C195">
        <v>9</v>
      </c>
      <c r="D195" t="s">
        <v>553</v>
      </c>
      <c r="E195">
        <v>9</v>
      </c>
      <c r="F195" t="s">
        <v>554</v>
      </c>
      <c r="G195" t="s">
        <v>101</v>
      </c>
    </row>
    <row r="196" spans="1:7" x14ac:dyDescent="0.25">
      <c r="A196" t="s">
        <v>106</v>
      </c>
      <c r="B196" t="s">
        <v>536</v>
      </c>
      <c r="C196">
        <v>10</v>
      </c>
      <c r="D196" t="s">
        <v>555</v>
      </c>
      <c r="E196">
        <v>10</v>
      </c>
      <c r="F196" t="s">
        <v>556</v>
      </c>
      <c r="G196" t="s">
        <v>101</v>
      </c>
    </row>
    <row r="197" spans="1:7" x14ac:dyDescent="0.25">
      <c r="A197" t="s">
        <v>106</v>
      </c>
      <c r="B197" t="s">
        <v>536</v>
      </c>
      <c r="C197">
        <v>11</v>
      </c>
      <c r="D197" t="s">
        <v>557</v>
      </c>
      <c r="E197">
        <v>11</v>
      </c>
      <c r="F197" t="s">
        <v>558</v>
      </c>
      <c r="G197" t="s">
        <v>101</v>
      </c>
    </row>
    <row r="198" spans="1:7" x14ac:dyDescent="0.25">
      <c r="A198" t="s">
        <v>106</v>
      </c>
      <c r="B198" t="s">
        <v>536</v>
      </c>
      <c r="C198">
        <v>12</v>
      </c>
      <c r="D198" t="s">
        <v>559</v>
      </c>
      <c r="E198">
        <v>12</v>
      </c>
      <c r="F198" t="s">
        <v>560</v>
      </c>
      <c r="G198" t="s">
        <v>101</v>
      </c>
    </row>
    <row r="199" spans="1:7" x14ac:dyDescent="0.25">
      <c r="A199" t="s">
        <v>106</v>
      </c>
      <c r="B199" t="s">
        <v>536</v>
      </c>
      <c r="C199">
        <v>15</v>
      </c>
      <c r="D199" t="s">
        <v>561</v>
      </c>
      <c r="E199">
        <v>15</v>
      </c>
      <c r="F199" t="s">
        <v>562</v>
      </c>
      <c r="G199" t="s">
        <v>101</v>
      </c>
    </row>
    <row r="200" spans="1:7" x14ac:dyDescent="0.25">
      <c r="A200" t="s">
        <v>106</v>
      </c>
      <c r="B200" t="s">
        <v>536</v>
      </c>
      <c r="C200">
        <v>17</v>
      </c>
      <c r="D200" t="s">
        <v>563</v>
      </c>
      <c r="E200">
        <v>17</v>
      </c>
      <c r="F200" t="s">
        <v>564</v>
      </c>
      <c r="G200" t="s">
        <v>101</v>
      </c>
    </row>
    <row r="201" spans="1:7" x14ac:dyDescent="0.25">
      <c r="A201" t="s">
        <v>106</v>
      </c>
      <c r="B201" t="s">
        <v>536</v>
      </c>
      <c r="C201">
        <v>18</v>
      </c>
      <c r="D201" t="s">
        <v>565</v>
      </c>
      <c r="E201">
        <v>18</v>
      </c>
      <c r="F201" t="s">
        <v>566</v>
      </c>
      <c r="G201" t="s">
        <v>101</v>
      </c>
    </row>
    <row r="202" spans="1:7" x14ac:dyDescent="0.25">
      <c r="A202" t="s">
        <v>106</v>
      </c>
      <c r="B202" t="s">
        <v>536</v>
      </c>
      <c r="C202">
        <v>19</v>
      </c>
      <c r="D202" t="s">
        <v>567</v>
      </c>
      <c r="E202">
        <v>19</v>
      </c>
      <c r="F202" t="s">
        <v>568</v>
      </c>
      <c r="G202" t="s">
        <v>101</v>
      </c>
    </row>
    <row r="203" spans="1:7" x14ac:dyDescent="0.25">
      <c r="A203" t="s">
        <v>106</v>
      </c>
      <c r="B203" t="s">
        <v>536</v>
      </c>
      <c r="C203">
        <v>20</v>
      </c>
      <c r="D203" t="s">
        <v>569</v>
      </c>
      <c r="E203">
        <v>20</v>
      </c>
      <c r="F203" t="s">
        <v>570</v>
      </c>
      <c r="G203" t="s">
        <v>101</v>
      </c>
    </row>
    <row r="204" spans="1:7" x14ac:dyDescent="0.25">
      <c r="A204" t="s">
        <v>98</v>
      </c>
      <c r="B204" t="s">
        <v>128</v>
      </c>
      <c r="D204" s="1" t="s">
        <v>132</v>
      </c>
      <c r="F204" t="s">
        <v>128</v>
      </c>
      <c r="G204" t="s">
        <v>385</v>
      </c>
    </row>
    <row r="205" spans="1:7" x14ac:dyDescent="0.25">
      <c r="A205" t="s">
        <v>98</v>
      </c>
      <c r="B205" t="s">
        <v>128</v>
      </c>
      <c r="C205">
        <v>1</v>
      </c>
      <c r="D205" s="1" t="s">
        <v>173</v>
      </c>
      <c r="E205">
        <v>1</v>
      </c>
      <c r="F205" t="s">
        <v>571</v>
      </c>
      <c r="G205" t="s">
        <v>385</v>
      </c>
    </row>
    <row r="206" spans="1:7" x14ac:dyDescent="0.25">
      <c r="A206" t="s">
        <v>106</v>
      </c>
      <c r="B206" t="s">
        <v>128</v>
      </c>
      <c r="C206">
        <v>2</v>
      </c>
      <c r="D206" t="s">
        <v>572</v>
      </c>
      <c r="E206">
        <v>2</v>
      </c>
      <c r="F206" t="s">
        <v>573</v>
      </c>
      <c r="G206" t="s">
        <v>385</v>
      </c>
    </row>
    <row r="207" spans="1:7" x14ac:dyDescent="0.25">
      <c r="A207" t="s">
        <v>106</v>
      </c>
      <c r="B207" t="s">
        <v>128</v>
      </c>
      <c r="C207">
        <v>3</v>
      </c>
      <c r="D207" t="s">
        <v>574</v>
      </c>
      <c r="E207">
        <v>3</v>
      </c>
      <c r="F207" t="s">
        <v>575</v>
      </c>
      <c r="G207" t="s">
        <v>385</v>
      </c>
    </row>
    <row r="208" spans="1:7" x14ac:dyDescent="0.25">
      <c r="A208" t="s">
        <v>106</v>
      </c>
      <c r="B208" t="s">
        <v>128</v>
      </c>
      <c r="C208">
        <v>7</v>
      </c>
      <c r="D208" t="s">
        <v>576</v>
      </c>
      <c r="E208">
        <v>7</v>
      </c>
      <c r="F208" t="s">
        <v>577</v>
      </c>
      <c r="G208" t="s">
        <v>385</v>
      </c>
    </row>
    <row r="209" spans="1:7" x14ac:dyDescent="0.25">
      <c r="A209" t="s">
        <v>106</v>
      </c>
      <c r="B209" t="s">
        <v>128</v>
      </c>
      <c r="C209">
        <v>8</v>
      </c>
      <c r="D209" t="s">
        <v>578</v>
      </c>
      <c r="E209">
        <v>8</v>
      </c>
      <c r="F209" t="s">
        <v>579</v>
      </c>
      <c r="G209" t="s">
        <v>385</v>
      </c>
    </row>
    <row r="210" spans="1:7" x14ac:dyDescent="0.25">
      <c r="A210" t="s">
        <v>106</v>
      </c>
      <c r="B210" t="s">
        <v>128</v>
      </c>
      <c r="C210">
        <v>9</v>
      </c>
      <c r="D210" t="s">
        <v>580</v>
      </c>
      <c r="E210">
        <v>9</v>
      </c>
      <c r="F210" t="s">
        <v>581</v>
      </c>
      <c r="G210" t="s">
        <v>385</v>
      </c>
    </row>
    <row r="211" spans="1:7" x14ac:dyDescent="0.25">
      <c r="A211" t="s">
        <v>106</v>
      </c>
      <c r="B211" t="s">
        <v>128</v>
      </c>
      <c r="C211">
        <v>11</v>
      </c>
      <c r="D211" t="s">
        <v>582</v>
      </c>
      <c r="E211">
        <v>11</v>
      </c>
      <c r="F211" t="s">
        <v>583</v>
      </c>
      <c r="G211" t="s">
        <v>385</v>
      </c>
    </row>
    <row r="212" spans="1:7" x14ac:dyDescent="0.25">
      <c r="A212" t="s">
        <v>98</v>
      </c>
      <c r="B212" t="s">
        <v>128</v>
      </c>
      <c r="C212">
        <v>13</v>
      </c>
      <c r="D212" s="1" t="s">
        <v>161</v>
      </c>
      <c r="E212">
        <v>13</v>
      </c>
      <c r="F212" t="s">
        <v>584</v>
      </c>
      <c r="G212" t="s">
        <v>385</v>
      </c>
    </row>
    <row r="213" spans="1:7" x14ac:dyDescent="0.25">
      <c r="A213" t="s">
        <v>106</v>
      </c>
      <c r="B213" t="s">
        <v>128</v>
      </c>
      <c r="C213">
        <v>14</v>
      </c>
      <c r="D213" t="s">
        <v>585</v>
      </c>
      <c r="E213">
        <v>14</v>
      </c>
      <c r="F213" t="s">
        <v>586</v>
      </c>
      <c r="G213" t="s">
        <v>385</v>
      </c>
    </row>
    <row r="214" spans="1:7" x14ac:dyDescent="0.25">
      <c r="A214" t="s">
        <v>98</v>
      </c>
      <c r="B214" t="s">
        <v>128</v>
      </c>
      <c r="C214">
        <v>17</v>
      </c>
      <c r="D214" s="1" t="s">
        <v>203</v>
      </c>
      <c r="E214">
        <v>17</v>
      </c>
      <c r="F214" t="s">
        <v>587</v>
      </c>
      <c r="G214" t="s">
        <v>385</v>
      </c>
    </row>
    <row r="215" spans="1:7" x14ac:dyDescent="0.25">
      <c r="A215" t="s">
        <v>106</v>
      </c>
      <c r="B215" t="s">
        <v>128</v>
      </c>
      <c r="C215">
        <v>18</v>
      </c>
      <c r="D215" t="s">
        <v>588</v>
      </c>
      <c r="E215">
        <v>18</v>
      </c>
      <c r="F215" t="s">
        <v>589</v>
      </c>
      <c r="G215" t="s">
        <v>385</v>
      </c>
    </row>
    <row r="216" spans="1:7" x14ac:dyDescent="0.25">
      <c r="A216" t="s">
        <v>106</v>
      </c>
      <c r="B216" t="s">
        <v>128</v>
      </c>
      <c r="C216">
        <v>19</v>
      </c>
      <c r="D216" t="s">
        <v>590</v>
      </c>
      <c r="E216">
        <v>19</v>
      </c>
      <c r="F216" t="s">
        <v>591</v>
      </c>
      <c r="G216" t="s">
        <v>385</v>
      </c>
    </row>
    <row r="217" spans="1:7" x14ac:dyDescent="0.25">
      <c r="A217" t="s">
        <v>106</v>
      </c>
      <c r="B217" t="s">
        <v>128</v>
      </c>
      <c r="C217">
        <v>20</v>
      </c>
      <c r="D217" t="s">
        <v>592</v>
      </c>
      <c r="E217">
        <v>20</v>
      </c>
      <c r="F217" t="s">
        <v>593</v>
      </c>
      <c r="G217" t="s">
        <v>385</v>
      </c>
    </row>
    <row r="218" spans="1:7" x14ac:dyDescent="0.25">
      <c r="A218" t="s">
        <v>106</v>
      </c>
      <c r="B218" t="s">
        <v>128</v>
      </c>
      <c r="C218">
        <v>21</v>
      </c>
      <c r="D218" t="s">
        <v>594</v>
      </c>
      <c r="E218">
        <v>21</v>
      </c>
      <c r="F218" t="s">
        <v>595</v>
      </c>
      <c r="G218" t="s">
        <v>385</v>
      </c>
    </row>
    <row r="219" spans="1:7" x14ac:dyDescent="0.25">
      <c r="A219" t="s">
        <v>106</v>
      </c>
      <c r="B219" t="s">
        <v>128</v>
      </c>
      <c r="C219">
        <v>22</v>
      </c>
      <c r="D219" t="s">
        <v>596</v>
      </c>
      <c r="E219">
        <v>22</v>
      </c>
      <c r="F219" t="s">
        <v>597</v>
      </c>
      <c r="G219" t="s">
        <v>385</v>
      </c>
    </row>
    <row r="220" spans="1:7" x14ac:dyDescent="0.25">
      <c r="A220" t="s">
        <v>106</v>
      </c>
      <c r="B220" t="s">
        <v>128</v>
      </c>
      <c r="C220">
        <v>23</v>
      </c>
      <c r="D220" t="s">
        <v>598</v>
      </c>
      <c r="E220">
        <v>23</v>
      </c>
      <c r="F220" t="s">
        <v>599</v>
      </c>
      <c r="G220" t="s">
        <v>385</v>
      </c>
    </row>
    <row r="221" spans="1:7" x14ac:dyDescent="0.25">
      <c r="A221" t="s">
        <v>106</v>
      </c>
      <c r="B221" t="s">
        <v>128</v>
      </c>
      <c r="C221">
        <v>24</v>
      </c>
      <c r="D221" t="s">
        <v>600</v>
      </c>
      <c r="E221">
        <v>24</v>
      </c>
      <c r="F221" t="s">
        <v>601</v>
      </c>
      <c r="G221" t="s">
        <v>385</v>
      </c>
    </row>
    <row r="222" spans="1:7" x14ac:dyDescent="0.25">
      <c r="A222" t="s">
        <v>106</v>
      </c>
      <c r="B222" t="s">
        <v>128</v>
      </c>
      <c r="C222">
        <v>25</v>
      </c>
      <c r="D222" t="s">
        <v>602</v>
      </c>
      <c r="E222">
        <v>25</v>
      </c>
      <c r="F222" t="s">
        <v>603</v>
      </c>
      <c r="G222" t="s">
        <v>385</v>
      </c>
    </row>
    <row r="223" spans="1:7" x14ac:dyDescent="0.25">
      <c r="A223" t="s">
        <v>106</v>
      </c>
      <c r="B223" t="s">
        <v>128</v>
      </c>
      <c r="C223">
        <v>29</v>
      </c>
      <c r="D223" t="s">
        <v>604</v>
      </c>
      <c r="E223">
        <v>29</v>
      </c>
      <c r="F223" t="s">
        <v>605</v>
      </c>
      <c r="G223" t="s">
        <v>385</v>
      </c>
    </row>
    <row r="224" spans="1:7" x14ac:dyDescent="0.25">
      <c r="A224" t="s">
        <v>106</v>
      </c>
      <c r="B224" t="s">
        <v>128</v>
      </c>
      <c r="C224">
        <v>30</v>
      </c>
      <c r="D224" t="s">
        <v>606</v>
      </c>
      <c r="E224">
        <v>30</v>
      </c>
      <c r="F224" t="s">
        <v>607</v>
      </c>
      <c r="G224" t="s">
        <v>385</v>
      </c>
    </row>
    <row r="225" spans="1:11" x14ac:dyDescent="0.25">
      <c r="A225" t="s">
        <v>106</v>
      </c>
      <c r="B225" t="s">
        <v>128</v>
      </c>
      <c r="C225">
        <v>31</v>
      </c>
      <c r="D225" t="s">
        <v>608</v>
      </c>
      <c r="E225">
        <v>31</v>
      </c>
      <c r="F225" t="s">
        <v>609</v>
      </c>
      <c r="G225" t="s">
        <v>385</v>
      </c>
    </row>
    <row r="226" spans="1:11" x14ac:dyDescent="0.25">
      <c r="A226" t="s">
        <v>106</v>
      </c>
      <c r="B226" t="s">
        <v>128</v>
      </c>
      <c r="C226">
        <v>32</v>
      </c>
      <c r="D226" t="s">
        <v>610</v>
      </c>
      <c r="E226">
        <v>32</v>
      </c>
      <c r="F226" t="s">
        <v>611</v>
      </c>
      <c r="G226" t="s">
        <v>385</v>
      </c>
    </row>
    <row r="227" spans="1:11" x14ac:dyDescent="0.25">
      <c r="A227" t="s">
        <v>98</v>
      </c>
      <c r="B227" t="s">
        <v>128</v>
      </c>
      <c r="C227">
        <v>33</v>
      </c>
      <c r="D227" s="1" t="s">
        <v>185</v>
      </c>
      <c r="E227">
        <v>33</v>
      </c>
      <c r="F227" t="s">
        <v>612</v>
      </c>
      <c r="G227" t="s">
        <v>385</v>
      </c>
    </row>
    <row r="228" spans="1:11" x14ac:dyDescent="0.25">
      <c r="A228" t="s">
        <v>106</v>
      </c>
      <c r="B228" t="s">
        <v>128</v>
      </c>
      <c r="C228">
        <v>34</v>
      </c>
      <c r="D228" t="s">
        <v>613</v>
      </c>
      <c r="E228">
        <v>34</v>
      </c>
      <c r="F228" t="s">
        <v>614</v>
      </c>
      <c r="G228" t="s">
        <v>385</v>
      </c>
      <c r="K228" t="s">
        <v>572</v>
      </c>
    </row>
    <row r="229" spans="1:11" x14ac:dyDescent="0.25">
      <c r="A229" t="s">
        <v>98</v>
      </c>
      <c r="B229" t="s">
        <v>128</v>
      </c>
      <c r="C229">
        <v>35</v>
      </c>
      <c r="D229" s="1" t="s">
        <v>191</v>
      </c>
      <c r="E229">
        <v>35</v>
      </c>
      <c r="F229" t="s">
        <v>615</v>
      </c>
      <c r="G229" t="s">
        <v>385</v>
      </c>
      <c r="K229" t="s">
        <v>574</v>
      </c>
    </row>
    <row r="230" spans="1:11" x14ac:dyDescent="0.25">
      <c r="A230" t="s">
        <v>106</v>
      </c>
      <c r="B230" t="s">
        <v>128</v>
      </c>
      <c r="C230">
        <v>36</v>
      </c>
      <c r="D230" t="s">
        <v>616</v>
      </c>
      <c r="E230">
        <v>36</v>
      </c>
      <c r="F230" t="s">
        <v>617</v>
      </c>
      <c r="G230" t="s">
        <v>385</v>
      </c>
      <c r="K230" t="s">
        <v>618</v>
      </c>
    </row>
    <row r="231" spans="1:11" x14ac:dyDescent="0.25">
      <c r="A231" t="s">
        <v>106</v>
      </c>
      <c r="B231" t="s">
        <v>128</v>
      </c>
      <c r="C231">
        <v>37</v>
      </c>
      <c r="D231" t="s">
        <v>619</v>
      </c>
      <c r="E231">
        <v>37</v>
      </c>
      <c r="F231" t="s">
        <v>620</v>
      </c>
      <c r="G231" t="s">
        <v>385</v>
      </c>
      <c r="K231" t="s">
        <v>621</v>
      </c>
    </row>
    <row r="232" spans="1:11" x14ac:dyDescent="0.25">
      <c r="A232" t="s">
        <v>106</v>
      </c>
      <c r="B232" t="s">
        <v>128</v>
      </c>
      <c r="C232">
        <v>38</v>
      </c>
      <c r="D232" t="s">
        <v>622</v>
      </c>
      <c r="E232">
        <v>38</v>
      </c>
      <c r="F232" t="s">
        <v>623</v>
      </c>
      <c r="G232" t="s">
        <v>385</v>
      </c>
      <c r="K232" t="s">
        <v>624</v>
      </c>
    </row>
    <row r="233" spans="1:11" x14ac:dyDescent="0.25">
      <c r="A233" t="s">
        <v>106</v>
      </c>
      <c r="B233" t="s">
        <v>128</v>
      </c>
      <c r="C233">
        <v>39</v>
      </c>
      <c r="D233" t="s">
        <v>625</v>
      </c>
      <c r="E233">
        <v>39</v>
      </c>
      <c r="F233" t="s">
        <v>626</v>
      </c>
      <c r="G233" t="s">
        <v>385</v>
      </c>
      <c r="K233" t="s">
        <v>576</v>
      </c>
    </row>
    <row r="234" spans="1:11" x14ac:dyDescent="0.25">
      <c r="A234" t="s">
        <v>106</v>
      </c>
      <c r="B234" t="s">
        <v>128</v>
      </c>
      <c r="C234">
        <v>40</v>
      </c>
      <c r="D234" t="s">
        <v>627</v>
      </c>
      <c r="E234">
        <v>40</v>
      </c>
      <c r="F234" t="s">
        <v>628</v>
      </c>
      <c r="G234" t="s">
        <v>385</v>
      </c>
      <c r="K234" t="s">
        <v>578</v>
      </c>
    </row>
    <row r="235" spans="1:11" x14ac:dyDescent="0.25">
      <c r="A235" t="s">
        <v>106</v>
      </c>
      <c r="B235" t="s">
        <v>128</v>
      </c>
      <c r="C235">
        <v>41</v>
      </c>
      <c r="D235" t="s">
        <v>629</v>
      </c>
      <c r="E235">
        <v>41</v>
      </c>
      <c r="F235" t="s">
        <v>630</v>
      </c>
      <c r="G235" t="s">
        <v>385</v>
      </c>
      <c r="K235" t="s">
        <v>580</v>
      </c>
    </row>
    <row r="236" spans="1:11" x14ac:dyDescent="0.25">
      <c r="A236" t="s">
        <v>106</v>
      </c>
      <c r="B236" t="s">
        <v>128</v>
      </c>
      <c r="C236">
        <v>42</v>
      </c>
      <c r="D236" t="s">
        <v>631</v>
      </c>
      <c r="E236">
        <v>42</v>
      </c>
      <c r="F236" t="s">
        <v>632</v>
      </c>
      <c r="G236" t="s">
        <v>385</v>
      </c>
      <c r="K236" t="s">
        <v>633</v>
      </c>
    </row>
    <row r="237" spans="1:11" x14ac:dyDescent="0.25">
      <c r="A237" t="s">
        <v>106</v>
      </c>
      <c r="B237" t="s">
        <v>128</v>
      </c>
      <c r="C237">
        <v>43</v>
      </c>
      <c r="D237" t="s">
        <v>634</v>
      </c>
      <c r="E237">
        <v>43</v>
      </c>
      <c r="F237" t="s">
        <v>635</v>
      </c>
      <c r="G237" t="s">
        <v>385</v>
      </c>
      <c r="K237" t="s">
        <v>582</v>
      </c>
    </row>
    <row r="238" spans="1:11" x14ac:dyDescent="0.25">
      <c r="A238" t="s">
        <v>98</v>
      </c>
      <c r="B238" t="s">
        <v>128</v>
      </c>
      <c r="C238">
        <v>47</v>
      </c>
      <c r="D238" s="1" t="s">
        <v>167</v>
      </c>
      <c r="E238">
        <v>47</v>
      </c>
      <c r="F238" t="s">
        <v>636</v>
      </c>
      <c r="G238" t="s">
        <v>385</v>
      </c>
      <c r="K238" t="s">
        <v>637</v>
      </c>
    </row>
    <row r="239" spans="1:11" x14ac:dyDescent="0.25">
      <c r="A239" t="s">
        <v>106</v>
      </c>
      <c r="B239" t="s">
        <v>128</v>
      </c>
      <c r="C239">
        <v>48</v>
      </c>
      <c r="D239" t="s">
        <v>638</v>
      </c>
      <c r="E239">
        <v>48</v>
      </c>
      <c r="F239" t="s">
        <v>639</v>
      </c>
      <c r="G239" t="s">
        <v>385</v>
      </c>
      <c r="K239" t="s">
        <v>640</v>
      </c>
    </row>
    <row r="240" spans="1:11" x14ac:dyDescent="0.25">
      <c r="A240" t="s">
        <v>98</v>
      </c>
      <c r="B240" t="s">
        <v>128</v>
      </c>
      <c r="C240">
        <v>51</v>
      </c>
      <c r="D240" s="1" t="s">
        <v>156</v>
      </c>
      <c r="E240">
        <v>51</v>
      </c>
      <c r="F240" t="s">
        <v>641</v>
      </c>
      <c r="G240" t="s">
        <v>385</v>
      </c>
      <c r="K240" t="s">
        <v>585</v>
      </c>
    </row>
    <row r="241" spans="1:11" x14ac:dyDescent="0.25">
      <c r="A241" t="s">
        <v>106</v>
      </c>
      <c r="B241" t="s">
        <v>128</v>
      </c>
      <c r="C241">
        <v>52</v>
      </c>
      <c r="D241" t="s">
        <v>642</v>
      </c>
      <c r="E241">
        <v>52</v>
      </c>
      <c r="F241" t="s">
        <v>643</v>
      </c>
      <c r="G241" t="s">
        <v>385</v>
      </c>
      <c r="K241" t="s">
        <v>640</v>
      </c>
    </row>
    <row r="242" spans="1:11" x14ac:dyDescent="0.25">
      <c r="A242" t="s">
        <v>98</v>
      </c>
      <c r="B242" t="s">
        <v>128</v>
      </c>
      <c r="C242">
        <v>55</v>
      </c>
      <c r="D242" s="1" t="s">
        <v>144</v>
      </c>
      <c r="E242">
        <v>55</v>
      </c>
      <c r="F242" t="s">
        <v>644</v>
      </c>
      <c r="G242" t="s">
        <v>385</v>
      </c>
      <c r="K242" t="s">
        <v>645</v>
      </c>
    </row>
    <row r="243" spans="1:11" x14ac:dyDescent="0.25">
      <c r="A243" t="s">
        <v>106</v>
      </c>
      <c r="B243" t="s">
        <v>128</v>
      </c>
      <c r="C243">
        <v>56</v>
      </c>
      <c r="D243" t="s">
        <v>646</v>
      </c>
      <c r="E243">
        <v>56</v>
      </c>
      <c r="F243" t="s">
        <v>647</v>
      </c>
      <c r="G243" t="s">
        <v>385</v>
      </c>
      <c r="K243" t="s">
        <v>640</v>
      </c>
    </row>
    <row r="244" spans="1:11" x14ac:dyDescent="0.25">
      <c r="A244" t="s">
        <v>106</v>
      </c>
      <c r="B244" t="s">
        <v>128</v>
      </c>
      <c r="C244">
        <v>57</v>
      </c>
      <c r="D244" t="s">
        <v>648</v>
      </c>
      <c r="E244">
        <v>57</v>
      </c>
      <c r="F244" t="s">
        <v>649</v>
      </c>
      <c r="G244" t="s">
        <v>385</v>
      </c>
      <c r="K244" t="s">
        <v>588</v>
      </c>
    </row>
    <row r="245" spans="1:11" x14ac:dyDescent="0.25">
      <c r="A245" t="s">
        <v>106</v>
      </c>
      <c r="B245" t="s">
        <v>128</v>
      </c>
      <c r="C245">
        <v>58</v>
      </c>
      <c r="D245" t="s">
        <v>650</v>
      </c>
      <c r="E245">
        <v>58</v>
      </c>
      <c r="F245" t="s">
        <v>651</v>
      </c>
      <c r="G245" t="s">
        <v>385</v>
      </c>
      <c r="K245" t="s">
        <v>590</v>
      </c>
    </row>
    <row r="246" spans="1:11" x14ac:dyDescent="0.25">
      <c r="A246" t="s">
        <v>106</v>
      </c>
      <c r="B246" t="s">
        <v>128</v>
      </c>
      <c r="C246">
        <v>59</v>
      </c>
      <c r="D246" t="s">
        <v>652</v>
      </c>
      <c r="E246">
        <v>59</v>
      </c>
      <c r="F246" t="s">
        <v>653</v>
      </c>
      <c r="G246" t="s">
        <v>385</v>
      </c>
      <c r="K246" t="s">
        <v>592</v>
      </c>
    </row>
    <row r="247" spans="1:11" x14ac:dyDescent="0.25">
      <c r="A247" t="s">
        <v>98</v>
      </c>
      <c r="B247" t="s">
        <v>128</v>
      </c>
      <c r="C247">
        <v>60</v>
      </c>
      <c r="D247" s="1" t="s">
        <v>121</v>
      </c>
      <c r="E247">
        <v>60</v>
      </c>
      <c r="F247" t="s">
        <v>654</v>
      </c>
      <c r="G247" t="s">
        <v>385</v>
      </c>
      <c r="K247" t="s">
        <v>594</v>
      </c>
    </row>
    <row r="248" spans="1:11" x14ac:dyDescent="0.25">
      <c r="A248" t="s">
        <v>106</v>
      </c>
      <c r="B248" t="s">
        <v>128</v>
      </c>
      <c r="C248">
        <v>61</v>
      </c>
      <c r="D248" t="s">
        <v>655</v>
      </c>
      <c r="E248">
        <v>61</v>
      </c>
      <c r="F248" t="s">
        <v>656</v>
      </c>
      <c r="G248" t="s">
        <v>385</v>
      </c>
      <c r="K248" t="s">
        <v>596</v>
      </c>
    </row>
    <row r="249" spans="1:11" x14ac:dyDescent="0.25">
      <c r="A249" t="s">
        <v>106</v>
      </c>
      <c r="B249" t="s">
        <v>128</v>
      </c>
      <c r="C249">
        <v>62</v>
      </c>
      <c r="D249" t="s">
        <v>657</v>
      </c>
      <c r="E249">
        <v>62</v>
      </c>
      <c r="F249" t="s">
        <v>658</v>
      </c>
      <c r="G249" t="s">
        <v>385</v>
      </c>
      <c r="K249" t="s">
        <v>598</v>
      </c>
    </row>
    <row r="250" spans="1:11" x14ac:dyDescent="0.25">
      <c r="A250" t="s">
        <v>106</v>
      </c>
      <c r="B250" t="s">
        <v>128</v>
      </c>
      <c r="C250">
        <v>63</v>
      </c>
      <c r="D250" t="s">
        <v>659</v>
      </c>
      <c r="E250">
        <v>63</v>
      </c>
      <c r="F250" t="s">
        <v>660</v>
      </c>
      <c r="G250" t="s">
        <v>385</v>
      </c>
      <c r="K250" t="s">
        <v>600</v>
      </c>
    </row>
    <row r="251" spans="1:11" x14ac:dyDescent="0.25">
      <c r="A251" t="s">
        <v>106</v>
      </c>
      <c r="B251" t="s">
        <v>128</v>
      </c>
      <c r="C251">
        <v>64</v>
      </c>
      <c r="D251" t="s">
        <v>661</v>
      </c>
      <c r="E251">
        <v>64</v>
      </c>
      <c r="F251" t="s">
        <v>662</v>
      </c>
      <c r="G251" t="s">
        <v>385</v>
      </c>
      <c r="K251" t="s">
        <v>602</v>
      </c>
    </row>
    <row r="252" spans="1:11" x14ac:dyDescent="0.25">
      <c r="A252" t="s">
        <v>106</v>
      </c>
      <c r="B252" t="s">
        <v>128</v>
      </c>
      <c r="C252">
        <v>65</v>
      </c>
      <c r="D252" t="s">
        <v>663</v>
      </c>
      <c r="E252">
        <v>65</v>
      </c>
      <c r="F252" t="s">
        <v>664</v>
      </c>
      <c r="G252" t="s">
        <v>385</v>
      </c>
      <c r="K252" t="s">
        <v>665</v>
      </c>
    </row>
    <row r="253" spans="1:11" x14ac:dyDescent="0.25">
      <c r="A253" t="s">
        <v>106</v>
      </c>
      <c r="B253" t="s">
        <v>128</v>
      </c>
      <c r="C253">
        <v>66</v>
      </c>
      <c r="D253" t="s">
        <v>666</v>
      </c>
      <c r="E253">
        <v>66</v>
      </c>
      <c r="F253" t="s">
        <v>667</v>
      </c>
      <c r="G253" t="s">
        <v>385</v>
      </c>
      <c r="K253" t="s">
        <v>668</v>
      </c>
    </row>
    <row r="254" spans="1:11" x14ac:dyDescent="0.25">
      <c r="A254" t="s">
        <v>106</v>
      </c>
      <c r="B254" t="s">
        <v>128</v>
      </c>
      <c r="C254">
        <v>67</v>
      </c>
      <c r="D254" t="s">
        <v>669</v>
      </c>
      <c r="E254">
        <v>67</v>
      </c>
      <c r="F254" t="s">
        <v>670</v>
      </c>
      <c r="G254" t="s">
        <v>385</v>
      </c>
      <c r="K254" t="s">
        <v>671</v>
      </c>
    </row>
    <row r="255" spans="1:11" x14ac:dyDescent="0.25">
      <c r="A255" t="s">
        <v>106</v>
      </c>
      <c r="B255" t="s">
        <v>128</v>
      </c>
      <c r="C255">
        <v>68</v>
      </c>
      <c r="D255" t="s">
        <v>672</v>
      </c>
      <c r="E255">
        <v>68</v>
      </c>
      <c r="F255" t="s">
        <v>673</v>
      </c>
      <c r="G255" t="s">
        <v>385</v>
      </c>
      <c r="K255" t="s">
        <v>604</v>
      </c>
    </row>
    <row r="256" spans="1:11" x14ac:dyDescent="0.25">
      <c r="A256" t="s">
        <v>106</v>
      </c>
      <c r="B256" t="s">
        <v>128</v>
      </c>
      <c r="C256">
        <v>69</v>
      </c>
      <c r="D256" t="s">
        <v>674</v>
      </c>
      <c r="E256">
        <v>69</v>
      </c>
      <c r="F256" t="s">
        <v>675</v>
      </c>
      <c r="G256" t="s">
        <v>385</v>
      </c>
      <c r="K256" t="s">
        <v>606</v>
      </c>
    </row>
    <row r="257" spans="1:11" x14ac:dyDescent="0.25">
      <c r="A257" t="s">
        <v>106</v>
      </c>
      <c r="B257" t="s">
        <v>128</v>
      </c>
      <c r="C257">
        <v>70</v>
      </c>
      <c r="D257" t="s">
        <v>676</v>
      </c>
      <c r="E257">
        <v>70</v>
      </c>
      <c r="F257" t="s">
        <v>677</v>
      </c>
      <c r="G257" t="s">
        <v>385</v>
      </c>
      <c r="K257" t="s">
        <v>608</v>
      </c>
    </row>
    <row r="258" spans="1:11" x14ac:dyDescent="0.25">
      <c r="A258" t="s">
        <v>106</v>
      </c>
      <c r="B258" t="s">
        <v>128</v>
      </c>
      <c r="C258">
        <v>71</v>
      </c>
      <c r="D258" t="s">
        <v>678</v>
      </c>
      <c r="E258">
        <v>71</v>
      </c>
      <c r="F258" t="s">
        <v>679</v>
      </c>
      <c r="G258" t="s">
        <v>385</v>
      </c>
      <c r="K258" t="s">
        <v>610</v>
      </c>
    </row>
    <row r="259" spans="1:11" x14ac:dyDescent="0.25">
      <c r="A259" t="s">
        <v>106</v>
      </c>
      <c r="B259" t="s">
        <v>128</v>
      </c>
      <c r="C259">
        <v>72</v>
      </c>
      <c r="D259" t="s">
        <v>680</v>
      </c>
      <c r="E259">
        <v>72</v>
      </c>
      <c r="F259" t="s">
        <v>681</v>
      </c>
      <c r="G259" t="s">
        <v>385</v>
      </c>
      <c r="K259" t="s">
        <v>640</v>
      </c>
    </row>
    <row r="260" spans="1:11" x14ac:dyDescent="0.25">
      <c r="A260" t="s">
        <v>98</v>
      </c>
      <c r="B260" t="s">
        <v>128</v>
      </c>
      <c r="C260">
        <v>75</v>
      </c>
      <c r="D260" s="1" t="s">
        <v>197</v>
      </c>
      <c r="E260">
        <v>75</v>
      </c>
      <c r="F260" t="s">
        <v>682</v>
      </c>
      <c r="G260" t="s">
        <v>385</v>
      </c>
      <c r="K260" t="s">
        <v>613</v>
      </c>
    </row>
    <row r="261" spans="1:11" x14ac:dyDescent="0.25">
      <c r="A261" t="s">
        <v>106</v>
      </c>
      <c r="B261" t="s">
        <v>128</v>
      </c>
      <c r="C261">
        <v>76</v>
      </c>
      <c r="D261" t="s">
        <v>683</v>
      </c>
      <c r="E261">
        <v>76</v>
      </c>
      <c r="F261" t="s">
        <v>684</v>
      </c>
      <c r="G261" t="s">
        <v>385</v>
      </c>
      <c r="K261" t="s">
        <v>640</v>
      </c>
    </row>
    <row r="262" spans="1:11" x14ac:dyDescent="0.25">
      <c r="A262" t="s">
        <v>106</v>
      </c>
      <c r="B262" t="s">
        <v>128</v>
      </c>
      <c r="C262">
        <v>77</v>
      </c>
      <c r="D262" t="s">
        <v>685</v>
      </c>
      <c r="E262">
        <v>77</v>
      </c>
      <c r="F262" t="s">
        <v>686</v>
      </c>
      <c r="G262" t="s">
        <v>385</v>
      </c>
      <c r="K262" t="s">
        <v>616</v>
      </c>
    </row>
    <row r="263" spans="1:11" x14ac:dyDescent="0.25">
      <c r="A263" t="s">
        <v>106</v>
      </c>
      <c r="B263" t="s">
        <v>128</v>
      </c>
      <c r="C263">
        <v>78</v>
      </c>
      <c r="D263" t="s">
        <v>687</v>
      </c>
      <c r="E263">
        <v>78</v>
      </c>
      <c r="F263" t="s">
        <v>688</v>
      </c>
      <c r="G263" t="s">
        <v>385</v>
      </c>
      <c r="K263" t="s">
        <v>619</v>
      </c>
    </row>
    <row r="264" spans="1:11" x14ac:dyDescent="0.25">
      <c r="A264" t="s">
        <v>106</v>
      </c>
      <c r="B264" t="s">
        <v>128</v>
      </c>
      <c r="C264">
        <v>79</v>
      </c>
      <c r="D264" t="s">
        <v>689</v>
      </c>
      <c r="E264">
        <v>79</v>
      </c>
      <c r="F264" t="s">
        <v>690</v>
      </c>
      <c r="G264" t="s">
        <v>385</v>
      </c>
      <c r="K264" t="s">
        <v>622</v>
      </c>
    </row>
    <row r="265" spans="1:11" x14ac:dyDescent="0.25">
      <c r="A265" t="s">
        <v>106</v>
      </c>
      <c r="B265" t="s">
        <v>128</v>
      </c>
      <c r="C265">
        <v>80</v>
      </c>
      <c r="D265" t="s">
        <v>691</v>
      </c>
      <c r="E265">
        <v>80</v>
      </c>
      <c r="F265" t="s">
        <v>692</v>
      </c>
      <c r="G265" t="s">
        <v>385</v>
      </c>
      <c r="K265" t="s">
        <v>625</v>
      </c>
    </row>
    <row r="266" spans="1:11" x14ac:dyDescent="0.25">
      <c r="A266" t="s">
        <v>98</v>
      </c>
      <c r="B266" t="s">
        <v>128</v>
      </c>
      <c r="C266">
        <v>81</v>
      </c>
      <c r="D266" s="1" t="s">
        <v>194</v>
      </c>
      <c r="E266">
        <v>81</v>
      </c>
      <c r="F266" t="s">
        <v>693</v>
      </c>
      <c r="G266" t="s">
        <v>385</v>
      </c>
      <c r="K266" t="s">
        <v>627</v>
      </c>
    </row>
    <row r="267" spans="1:11" x14ac:dyDescent="0.25">
      <c r="A267" t="s">
        <v>106</v>
      </c>
      <c r="B267" t="s">
        <v>128</v>
      </c>
      <c r="C267">
        <v>82</v>
      </c>
      <c r="D267" t="s">
        <v>694</v>
      </c>
      <c r="E267">
        <v>82</v>
      </c>
      <c r="F267" t="s">
        <v>695</v>
      </c>
      <c r="G267" t="s">
        <v>385</v>
      </c>
      <c r="K267" t="s">
        <v>629</v>
      </c>
    </row>
    <row r="268" spans="1:11" x14ac:dyDescent="0.25">
      <c r="A268" t="s">
        <v>106</v>
      </c>
      <c r="B268" t="s">
        <v>128</v>
      </c>
      <c r="C268">
        <v>83</v>
      </c>
      <c r="D268" t="s">
        <v>696</v>
      </c>
      <c r="E268">
        <v>83</v>
      </c>
      <c r="F268" t="s">
        <v>697</v>
      </c>
      <c r="G268" t="s">
        <v>385</v>
      </c>
      <c r="K268" t="s">
        <v>631</v>
      </c>
    </row>
    <row r="269" spans="1:11" x14ac:dyDescent="0.25">
      <c r="A269" t="s">
        <v>98</v>
      </c>
      <c r="B269" t="s">
        <v>698</v>
      </c>
      <c r="D269" s="1" t="s">
        <v>212</v>
      </c>
      <c r="F269" t="s">
        <v>698</v>
      </c>
      <c r="G269" t="s">
        <v>101</v>
      </c>
      <c r="K269" t="s">
        <v>634</v>
      </c>
    </row>
    <row r="270" spans="1:11" x14ac:dyDescent="0.25">
      <c r="A270" t="s">
        <v>106</v>
      </c>
      <c r="B270" t="s">
        <v>698</v>
      </c>
      <c r="C270">
        <v>1</v>
      </c>
      <c r="D270" t="s">
        <v>699</v>
      </c>
      <c r="E270">
        <v>1</v>
      </c>
      <c r="F270" t="s">
        <v>700</v>
      </c>
      <c r="G270" t="s">
        <v>385</v>
      </c>
      <c r="K270" t="s">
        <v>701</v>
      </c>
    </row>
    <row r="271" spans="1:11" x14ac:dyDescent="0.25">
      <c r="A271" t="s">
        <v>106</v>
      </c>
      <c r="B271" t="s">
        <v>698</v>
      </c>
      <c r="C271">
        <v>2</v>
      </c>
      <c r="D271" t="s">
        <v>702</v>
      </c>
      <c r="E271">
        <v>2</v>
      </c>
      <c r="F271" t="s">
        <v>703</v>
      </c>
      <c r="G271" t="s">
        <v>385</v>
      </c>
      <c r="K271" t="s">
        <v>704</v>
      </c>
    </row>
    <row r="272" spans="1:11" x14ac:dyDescent="0.25">
      <c r="A272" t="s">
        <v>106</v>
      </c>
      <c r="B272" t="s">
        <v>698</v>
      </c>
      <c r="C272">
        <v>3</v>
      </c>
      <c r="D272" t="s">
        <v>705</v>
      </c>
      <c r="E272">
        <v>3</v>
      </c>
      <c r="F272" t="s">
        <v>706</v>
      </c>
      <c r="G272" t="s">
        <v>385</v>
      </c>
      <c r="K272" t="s">
        <v>707</v>
      </c>
    </row>
    <row r="273" spans="1:11" x14ac:dyDescent="0.25">
      <c r="A273" t="s">
        <v>106</v>
      </c>
      <c r="B273" t="s">
        <v>698</v>
      </c>
      <c r="C273">
        <v>4</v>
      </c>
      <c r="D273" t="s">
        <v>708</v>
      </c>
      <c r="E273">
        <v>4</v>
      </c>
      <c r="F273" t="s">
        <v>709</v>
      </c>
      <c r="G273" t="s">
        <v>385</v>
      </c>
      <c r="K273" t="s">
        <v>640</v>
      </c>
    </row>
    <row r="274" spans="1:11" x14ac:dyDescent="0.25">
      <c r="A274" t="s">
        <v>106</v>
      </c>
      <c r="B274" t="s">
        <v>698</v>
      </c>
      <c r="C274">
        <v>5</v>
      </c>
      <c r="D274" t="s">
        <v>710</v>
      </c>
      <c r="E274">
        <v>5</v>
      </c>
      <c r="F274" t="s">
        <v>711</v>
      </c>
      <c r="G274" t="s">
        <v>385</v>
      </c>
      <c r="K274" t="s">
        <v>638</v>
      </c>
    </row>
    <row r="275" spans="1:11" x14ac:dyDescent="0.25">
      <c r="A275" t="s">
        <v>106</v>
      </c>
      <c r="B275" t="s">
        <v>698</v>
      </c>
      <c r="C275">
        <v>6</v>
      </c>
      <c r="D275" t="s">
        <v>712</v>
      </c>
      <c r="E275">
        <v>6</v>
      </c>
      <c r="F275" t="s">
        <v>713</v>
      </c>
      <c r="G275" t="s">
        <v>385</v>
      </c>
      <c r="K275" t="s">
        <v>640</v>
      </c>
    </row>
    <row r="276" spans="1:11" x14ac:dyDescent="0.25">
      <c r="A276" t="s">
        <v>106</v>
      </c>
      <c r="B276" t="s">
        <v>698</v>
      </c>
      <c r="C276">
        <v>7</v>
      </c>
      <c r="D276" t="s">
        <v>714</v>
      </c>
      <c r="E276">
        <v>7</v>
      </c>
      <c r="F276" t="s">
        <v>715</v>
      </c>
      <c r="G276" t="s">
        <v>385</v>
      </c>
      <c r="K276" t="s">
        <v>716</v>
      </c>
    </row>
    <row r="277" spans="1:11" x14ac:dyDescent="0.25">
      <c r="A277" t="s">
        <v>106</v>
      </c>
      <c r="B277" t="s">
        <v>698</v>
      </c>
      <c r="C277">
        <v>8</v>
      </c>
      <c r="D277" t="s">
        <v>717</v>
      </c>
      <c r="E277">
        <v>8</v>
      </c>
      <c r="F277" t="s">
        <v>718</v>
      </c>
      <c r="G277" t="s">
        <v>385</v>
      </c>
      <c r="K277" t="s">
        <v>640</v>
      </c>
    </row>
    <row r="278" spans="1:11" x14ac:dyDescent="0.25">
      <c r="A278" t="s">
        <v>106</v>
      </c>
      <c r="B278" t="s">
        <v>698</v>
      </c>
      <c r="C278">
        <v>9</v>
      </c>
      <c r="D278" t="s">
        <v>719</v>
      </c>
      <c r="E278">
        <v>9</v>
      </c>
      <c r="F278" t="s">
        <v>720</v>
      </c>
      <c r="G278" t="s">
        <v>385</v>
      </c>
      <c r="K278" t="s">
        <v>642</v>
      </c>
    </row>
    <row r="279" spans="1:11" x14ac:dyDescent="0.25">
      <c r="A279" t="s">
        <v>106</v>
      </c>
      <c r="B279" t="s">
        <v>698</v>
      </c>
      <c r="C279">
        <v>10</v>
      </c>
      <c r="D279" t="s">
        <v>721</v>
      </c>
      <c r="E279">
        <v>10</v>
      </c>
      <c r="F279" t="s">
        <v>722</v>
      </c>
      <c r="G279" t="s">
        <v>385</v>
      </c>
      <c r="K279" t="s">
        <v>640</v>
      </c>
    </row>
    <row r="280" spans="1:11" x14ac:dyDescent="0.25">
      <c r="A280" t="s">
        <v>106</v>
      </c>
      <c r="B280" t="s">
        <v>698</v>
      </c>
      <c r="C280">
        <v>11</v>
      </c>
      <c r="D280" t="s">
        <v>723</v>
      </c>
      <c r="E280">
        <v>11</v>
      </c>
      <c r="F280" t="s">
        <v>724</v>
      </c>
      <c r="G280" t="s">
        <v>385</v>
      </c>
      <c r="K280" t="s">
        <v>725</v>
      </c>
    </row>
    <row r="281" spans="1:11" x14ac:dyDescent="0.25">
      <c r="A281" t="s">
        <v>106</v>
      </c>
      <c r="B281" t="s">
        <v>698</v>
      </c>
      <c r="C281">
        <v>12</v>
      </c>
      <c r="D281" t="s">
        <v>726</v>
      </c>
      <c r="E281">
        <v>12</v>
      </c>
      <c r="F281" t="s">
        <v>727</v>
      </c>
      <c r="G281" t="s">
        <v>385</v>
      </c>
      <c r="K281" t="s">
        <v>640</v>
      </c>
    </row>
    <row r="282" spans="1:11" x14ac:dyDescent="0.25">
      <c r="A282" t="s">
        <v>106</v>
      </c>
      <c r="B282" t="s">
        <v>698</v>
      </c>
      <c r="C282">
        <v>13</v>
      </c>
      <c r="D282" t="s">
        <v>728</v>
      </c>
      <c r="E282">
        <v>13</v>
      </c>
      <c r="F282" t="s">
        <v>729</v>
      </c>
      <c r="G282" t="s">
        <v>385</v>
      </c>
      <c r="K282" t="s">
        <v>646</v>
      </c>
    </row>
    <row r="283" spans="1:11" x14ac:dyDescent="0.25">
      <c r="A283" t="s">
        <v>106</v>
      </c>
      <c r="B283" t="s">
        <v>698</v>
      </c>
      <c r="C283">
        <v>14</v>
      </c>
      <c r="D283" t="s">
        <v>730</v>
      </c>
      <c r="E283">
        <v>14</v>
      </c>
      <c r="F283" t="s">
        <v>731</v>
      </c>
      <c r="G283" t="s">
        <v>385</v>
      </c>
      <c r="K283" t="s">
        <v>648</v>
      </c>
    </row>
    <row r="284" spans="1:11" x14ac:dyDescent="0.25">
      <c r="A284" t="s">
        <v>106</v>
      </c>
      <c r="B284" t="s">
        <v>698</v>
      </c>
      <c r="C284">
        <v>15</v>
      </c>
      <c r="D284" t="s">
        <v>732</v>
      </c>
      <c r="E284">
        <v>15</v>
      </c>
      <c r="F284" t="s">
        <v>733</v>
      </c>
      <c r="G284" t="s">
        <v>385</v>
      </c>
      <c r="K284" t="s">
        <v>650</v>
      </c>
    </row>
    <row r="285" spans="1:11" x14ac:dyDescent="0.25">
      <c r="A285" t="s">
        <v>106</v>
      </c>
      <c r="B285" t="s">
        <v>698</v>
      </c>
      <c r="C285">
        <v>16</v>
      </c>
      <c r="D285" t="s">
        <v>734</v>
      </c>
      <c r="E285">
        <v>16</v>
      </c>
      <c r="F285" t="s">
        <v>735</v>
      </c>
      <c r="G285" t="s">
        <v>385</v>
      </c>
      <c r="K285" t="s">
        <v>652</v>
      </c>
    </row>
    <row r="286" spans="1:11" x14ac:dyDescent="0.25">
      <c r="A286" t="s">
        <v>106</v>
      </c>
      <c r="B286" t="s">
        <v>698</v>
      </c>
      <c r="C286">
        <v>17</v>
      </c>
      <c r="D286" t="s">
        <v>736</v>
      </c>
      <c r="E286">
        <v>17</v>
      </c>
      <c r="F286" t="s">
        <v>737</v>
      </c>
      <c r="G286" t="s">
        <v>385</v>
      </c>
      <c r="K286" t="s">
        <v>640</v>
      </c>
    </row>
    <row r="287" spans="1:11" x14ac:dyDescent="0.25">
      <c r="A287" t="s">
        <v>106</v>
      </c>
      <c r="B287" t="s">
        <v>698</v>
      </c>
      <c r="C287">
        <v>18</v>
      </c>
      <c r="D287" t="s">
        <v>738</v>
      </c>
      <c r="E287">
        <v>18</v>
      </c>
      <c r="F287" t="s">
        <v>739</v>
      </c>
      <c r="G287" t="s">
        <v>385</v>
      </c>
      <c r="K287" t="s">
        <v>655</v>
      </c>
    </row>
    <row r="288" spans="1:11" x14ac:dyDescent="0.25">
      <c r="A288" t="s">
        <v>106</v>
      </c>
      <c r="B288" t="s">
        <v>698</v>
      </c>
      <c r="C288">
        <v>19</v>
      </c>
      <c r="D288" t="s">
        <v>740</v>
      </c>
      <c r="E288">
        <v>19</v>
      </c>
      <c r="F288" t="s">
        <v>741</v>
      </c>
      <c r="G288" t="s">
        <v>385</v>
      </c>
      <c r="K288" t="s">
        <v>657</v>
      </c>
    </row>
    <row r="289" spans="1:11" x14ac:dyDescent="0.25">
      <c r="A289" t="s">
        <v>106</v>
      </c>
      <c r="B289" t="s">
        <v>698</v>
      </c>
      <c r="C289">
        <v>20</v>
      </c>
      <c r="D289" t="s">
        <v>742</v>
      </c>
      <c r="E289">
        <v>20</v>
      </c>
      <c r="F289" t="s">
        <v>743</v>
      </c>
      <c r="G289" t="s">
        <v>385</v>
      </c>
      <c r="K289" t="s">
        <v>659</v>
      </c>
    </row>
    <row r="290" spans="1:11" x14ac:dyDescent="0.25">
      <c r="A290" t="s">
        <v>98</v>
      </c>
      <c r="B290" t="s">
        <v>744</v>
      </c>
      <c r="D290" s="1" t="s">
        <v>223</v>
      </c>
      <c r="F290" t="s">
        <v>744</v>
      </c>
      <c r="G290" t="s">
        <v>101</v>
      </c>
      <c r="K290" t="s">
        <v>661</v>
      </c>
    </row>
    <row r="291" spans="1:11" x14ac:dyDescent="0.25">
      <c r="A291" t="s">
        <v>106</v>
      </c>
      <c r="B291" t="s">
        <v>744</v>
      </c>
      <c r="C291">
        <v>1</v>
      </c>
      <c r="D291" t="s">
        <v>745</v>
      </c>
      <c r="E291">
        <v>1</v>
      </c>
      <c r="F291" t="s">
        <v>746</v>
      </c>
      <c r="G291" t="s">
        <v>101</v>
      </c>
      <c r="K291" t="s">
        <v>663</v>
      </c>
    </row>
    <row r="292" spans="1:11" x14ac:dyDescent="0.25">
      <c r="A292" t="s">
        <v>106</v>
      </c>
      <c r="B292" t="s">
        <v>744</v>
      </c>
      <c r="C292">
        <v>2</v>
      </c>
      <c r="D292" t="s">
        <v>747</v>
      </c>
      <c r="E292">
        <v>2</v>
      </c>
      <c r="F292" t="s">
        <v>748</v>
      </c>
      <c r="G292" t="s">
        <v>101</v>
      </c>
      <c r="K292" t="s">
        <v>666</v>
      </c>
    </row>
    <row r="293" spans="1:11" x14ac:dyDescent="0.25">
      <c r="A293" t="s">
        <v>106</v>
      </c>
      <c r="B293" t="s">
        <v>744</v>
      </c>
      <c r="C293">
        <v>4</v>
      </c>
      <c r="D293" t="s">
        <v>749</v>
      </c>
      <c r="E293">
        <v>4</v>
      </c>
      <c r="F293" t="s">
        <v>750</v>
      </c>
      <c r="G293" t="s">
        <v>101</v>
      </c>
      <c r="K293" t="s">
        <v>669</v>
      </c>
    </row>
    <row r="294" spans="1:11" x14ac:dyDescent="0.25">
      <c r="A294" t="s">
        <v>106</v>
      </c>
      <c r="B294" t="s">
        <v>744</v>
      </c>
      <c r="C294">
        <v>6</v>
      </c>
      <c r="D294" t="s">
        <v>751</v>
      </c>
      <c r="E294">
        <v>6</v>
      </c>
      <c r="F294" t="s">
        <v>752</v>
      </c>
      <c r="G294" t="s">
        <v>101</v>
      </c>
      <c r="K294" t="s">
        <v>672</v>
      </c>
    </row>
    <row r="295" spans="1:11" x14ac:dyDescent="0.25">
      <c r="A295" t="s">
        <v>106</v>
      </c>
      <c r="B295" t="s">
        <v>744</v>
      </c>
      <c r="C295">
        <v>7</v>
      </c>
      <c r="D295" t="s">
        <v>753</v>
      </c>
      <c r="E295">
        <v>7</v>
      </c>
      <c r="F295" t="s">
        <v>754</v>
      </c>
      <c r="G295" t="s">
        <v>101</v>
      </c>
      <c r="K295" t="s">
        <v>674</v>
      </c>
    </row>
    <row r="296" spans="1:11" x14ac:dyDescent="0.25">
      <c r="A296" t="s">
        <v>106</v>
      </c>
      <c r="B296" t="s">
        <v>744</v>
      </c>
      <c r="C296">
        <v>8</v>
      </c>
      <c r="D296" t="s">
        <v>755</v>
      </c>
      <c r="E296">
        <v>8</v>
      </c>
      <c r="F296" t="s">
        <v>756</v>
      </c>
      <c r="G296" t="s">
        <v>101</v>
      </c>
      <c r="K296" t="s">
        <v>676</v>
      </c>
    </row>
    <row r="297" spans="1:11" x14ac:dyDescent="0.25">
      <c r="A297" t="s">
        <v>106</v>
      </c>
      <c r="B297" t="s">
        <v>744</v>
      </c>
      <c r="C297">
        <v>10</v>
      </c>
      <c r="D297" t="s">
        <v>757</v>
      </c>
      <c r="E297">
        <v>10</v>
      </c>
      <c r="F297" t="s">
        <v>758</v>
      </c>
      <c r="G297" t="s">
        <v>101</v>
      </c>
      <c r="K297" t="s">
        <v>678</v>
      </c>
    </row>
    <row r="298" spans="1:11" x14ac:dyDescent="0.25">
      <c r="A298" t="s">
        <v>106</v>
      </c>
      <c r="B298" t="s">
        <v>744</v>
      </c>
      <c r="C298">
        <v>11</v>
      </c>
      <c r="D298" t="s">
        <v>759</v>
      </c>
      <c r="E298">
        <v>11</v>
      </c>
      <c r="F298" t="s">
        <v>760</v>
      </c>
      <c r="G298" t="s">
        <v>101</v>
      </c>
      <c r="K298" t="s">
        <v>680</v>
      </c>
    </row>
    <row r="299" spans="1:11" x14ac:dyDescent="0.25">
      <c r="A299" t="s">
        <v>106</v>
      </c>
      <c r="B299" t="s">
        <v>744</v>
      </c>
      <c r="C299">
        <v>12</v>
      </c>
      <c r="D299" t="s">
        <v>761</v>
      </c>
      <c r="E299">
        <v>12</v>
      </c>
      <c r="F299" t="s">
        <v>762</v>
      </c>
      <c r="G299" t="s">
        <v>101</v>
      </c>
      <c r="K299" t="s">
        <v>640</v>
      </c>
    </row>
    <row r="300" spans="1:11" x14ac:dyDescent="0.25">
      <c r="A300" t="s">
        <v>106</v>
      </c>
      <c r="B300" t="s">
        <v>744</v>
      </c>
      <c r="C300">
        <v>13</v>
      </c>
      <c r="D300" t="s">
        <v>763</v>
      </c>
      <c r="E300">
        <v>13</v>
      </c>
      <c r="F300" t="s">
        <v>764</v>
      </c>
      <c r="G300" t="s">
        <v>101</v>
      </c>
      <c r="K300" t="s">
        <v>765</v>
      </c>
    </row>
    <row r="301" spans="1:11" x14ac:dyDescent="0.25">
      <c r="A301" t="s">
        <v>106</v>
      </c>
      <c r="B301" t="s">
        <v>744</v>
      </c>
      <c r="C301">
        <v>14</v>
      </c>
      <c r="D301" t="s">
        <v>766</v>
      </c>
      <c r="E301">
        <v>14</v>
      </c>
      <c r="F301" t="s">
        <v>767</v>
      </c>
      <c r="G301" t="s">
        <v>101</v>
      </c>
      <c r="K301" t="s">
        <v>640</v>
      </c>
    </row>
    <row r="302" spans="1:11" x14ac:dyDescent="0.25">
      <c r="A302" t="s">
        <v>106</v>
      </c>
      <c r="B302" t="s">
        <v>744</v>
      </c>
      <c r="C302">
        <v>15</v>
      </c>
      <c r="D302" t="s">
        <v>768</v>
      </c>
      <c r="E302">
        <v>15</v>
      </c>
      <c r="F302" t="s">
        <v>769</v>
      </c>
      <c r="G302" t="s">
        <v>101</v>
      </c>
      <c r="K302" t="s">
        <v>765</v>
      </c>
    </row>
    <row r="303" spans="1:11" x14ac:dyDescent="0.25">
      <c r="A303" t="s">
        <v>106</v>
      </c>
      <c r="B303" t="s">
        <v>744</v>
      </c>
      <c r="C303">
        <v>16</v>
      </c>
      <c r="D303" t="s">
        <v>770</v>
      </c>
      <c r="E303">
        <v>16</v>
      </c>
      <c r="F303" t="s">
        <v>771</v>
      </c>
      <c r="G303" t="s">
        <v>101</v>
      </c>
      <c r="K303" t="s">
        <v>765</v>
      </c>
    </row>
    <row r="304" spans="1:11" x14ac:dyDescent="0.25">
      <c r="A304" t="s">
        <v>106</v>
      </c>
      <c r="B304" t="s">
        <v>744</v>
      </c>
      <c r="C304">
        <v>17</v>
      </c>
      <c r="D304" t="s">
        <v>772</v>
      </c>
      <c r="E304">
        <v>17</v>
      </c>
      <c r="F304" t="s">
        <v>773</v>
      </c>
      <c r="G304" t="s">
        <v>101</v>
      </c>
      <c r="K304" t="s">
        <v>765</v>
      </c>
    </row>
    <row r="305" spans="1:11" x14ac:dyDescent="0.25">
      <c r="A305" t="s">
        <v>106</v>
      </c>
      <c r="B305" t="s">
        <v>744</v>
      </c>
      <c r="C305">
        <v>18</v>
      </c>
      <c r="D305" t="s">
        <v>774</v>
      </c>
      <c r="E305">
        <v>18</v>
      </c>
      <c r="F305" t="s">
        <v>775</v>
      </c>
      <c r="G305" t="s">
        <v>101</v>
      </c>
      <c r="K305" t="s">
        <v>765</v>
      </c>
    </row>
    <row r="306" spans="1:11" x14ac:dyDescent="0.25">
      <c r="A306" t="s">
        <v>106</v>
      </c>
      <c r="B306" t="s">
        <v>744</v>
      </c>
      <c r="C306">
        <v>19</v>
      </c>
      <c r="D306" t="s">
        <v>776</v>
      </c>
      <c r="E306">
        <v>19</v>
      </c>
      <c r="F306" t="s">
        <v>777</v>
      </c>
      <c r="G306" t="s">
        <v>101</v>
      </c>
      <c r="K306" t="s">
        <v>765</v>
      </c>
    </row>
    <row r="307" spans="1:11" x14ac:dyDescent="0.25">
      <c r="A307" t="s">
        <v>106</v>
      </c>
      <c r="B307" t="s">
        <v>744</v>
      </c>
      <c r="C307">
        <v>20</v>
      </c>
      <c r="D307" t="s">
        <v>778</v>
      </c>
      <c r="E307">
        <v>20</v>
      </c>
      <c r="F307" t="s">
        <v>779</v>
      </c>
      <c r="G307" t="s">
        <v>101</v>
      </c>
      <c r="K307" t="s">
        <v>640</v>
      </c>
    </row>
    <row r="308" spans="1:11" x14ac:dyDescent="0.25">
      <c r="A308" t="s">
        <v>106</v>
      </c>
      <c r="B308" t="s">
        <v>744</v>
      </c>
      <c r="C308">
        <v>21</v>
      </c>
      <c r="D308" t="s">
        <v>780</v>
      </c>
      <c r="E308">
        <v>21</v>
      </c>
      <c r="F308" t="s">
        <v>781</v>
      </c>
      <c r="G308" t="s">
        <v>101</v>
      </c>
      <c r="K308" t="s">
        <v>694</v>
      </c>
    </row>
    <row r="309" spans="1:11" x14ac:dyDescent="0.25">
      <c r="A309" t="s">
        <v>106</v>
      </c>
      <c r="B309" t="s">
        <v>744</v>
      </c>
      <c r="C309">
        <v>22</v>
      </c>
      <c r="D309" t="s">
        <v>782</v>
      </c>
      <c r="E309">
        <v>22</v>
      </c>
      <c r="F309" t="s">
        <v>783</v>
      </c>
      <c r="G309" t="s">
        <v>101</v>
      </c>
      <c r="K309" t="s">
        <v>696</v>
      </c>
    </row>
    <row r="310" spans="1:11" x14ac:dyDescent="0.25">
      <c r="A310" t="s">
        <v>106</v>
      </c>
      <c r="B310" t="s">
        <v>744</v>
      </c>
      <c r="C310">
        <v>23</v>
      </c>
      <c r="D310" t="s">
        <v>784</v>
      </c>
      <c r="E310">
        <v>23</v>
      </c>
      <c r="F310" t="s">
        <v>785</v>
      </c>
      <c r="G310" t="s">
        <v>101</v>
      </c>
      <c r="K310" t="s">
        <v>640</v>
      </c>
    </row>
    <row r="311" spans="1:11" x14ac:dyDescent="0.25">
      <c r="A311" t="s">
        <v>106</v>
      </c>
      <c r="B311" t="s">
        <v>744</v>
      </c>
      <c r="C311">
        <v>24</v>
      </c>
      <c r="D311" t="s">
        <v>786</v>
      </c>
      <c r="E311">
        <v>24</v>
      </c>
      <c r="F311" t="s">
        <v>787</v>
      </c>
      <c r="G311" t="s">
        <v>101</v>
      </c>
      <c r="K311" t="s">
        <v>788</v>
      </c>
    </row>
    <row r="312" spans="1:11" x14ac:dyDescent="0.25">
      <c r="A312" t="s">
        <v>106</v>
      </c>
      <c r="B312" t="s">
        <v>744</v>
      </c>
      <c r="C312">
        <v>26</v>
      </c>
      <c r="D312" t="s">
        <v>789</v>
      </c>
      <c r="E312">
        <v>26</v>
      </c>
      <c r="F312" t="s">
        <v>790</v>
      </c>
      <c r="G312" t="s">
        <v>101</v>
      </c>
    </row>
    <row r="313" spans="1:11" x14ac:dyDescent="0.25">
      <c r="A313" t="s">
        <v>106</v>
      </c>
      <c r="B313" t="s">
        <v>744</v>
      </c>
      <c r="C313">
        <v>27</v>
      </c>
      <c r="D313" t="s">
        <v>791</v>
      </c>
      <c r="E313">
        <v>27</v>
      </c>
      <c r="F313" t="s">
        <v>792</v>
      </c>
      <c r="G313" t="s">
        <v>101</v>
      </c>
    </row>
    <row r="314" spans="1:11" x14ac:dyDescent="0.25">
      <c r="A314" t="s">
        <v>106</v>
      </c>
      <c r="B314" t="s">
        <v>744</v>
      </c>
      <c r="C314">
        <v>28</v>
      </c>
      <c r="D314" t="s">
        <v>793</v>
      </c>
      <c r="E314">
        <v>28</v>
      </c>
      <c r="F314" t="s">
        <v>794</v>
      </c>
      <c r="G314" t="s">
        <v>101</v>
      </c>
    </row>
    <row r="315" spans="1:11" x14ac:dyDescent="0.25">
      <c r="A315" t="s">
        <v>106</v>
      </c>
      <c r="B315" t="s">
        <v>744</v>
      </c>
      <c r="C315">
        <v>29</v>
      </c>
      <c r="D315" t="s">
        <v>795</v>
      </c>
      <c r="E315">
        <v>29</v>
      </c>
      <c r="F315" t="s">
        <v>796</v>
      </c>
      <c r="G315" t="s">
        <v>101</v>
      </c>
    </row>
    <row r="316" spans="1:11" x14ac:dyDescent="0.25">
      <c r="A316" t="s">
        <v>106</v>
      </c>
      <c r="B316" t="s">
        <v>744</v>
      </c>
      <c r="C316">
        <v>30</v>
      </c>
      <c r="D316" t="s">
        <v>797</v>
      </c>
      <c r="E316">
        <v>30</v>
      </c>
      <c r="F316" t="s">
        <v>798</v>
      </c>
      <c r="G316" t="s">
        <v>101</v>
      </c>
    </row>
    <row r="317" spans="1:11" x14ac:dyDescent="0.25">
      <c r="A317" t="s">
        <v>106</v>
      </c>
      <c r="B317" t="s">
        <v>744</v>
      </c>
      <c r="C317">
        <v>31</v>
      </c>
      <c r="D317" t="s">
        <v>799</v>
      </c>
      <c r="E317">
        <v>31</v>
      </c>
      <c r="F317" t="s">
        <v>800</v>
      </c>
      <c r="G317" t="s">
        <v>101</v>
      </c>
    </row>
    <row r="318" spans="1:11" x14ac:dyDescent="0.25">
      <c r="A318" t="s">
        <v>106</v>
      </c>
      <c r="B318" t="s">
        <v>744</v>
      </c>
      <c r="C318">
        <v>32</v>
      </c>
      <c r="D318" t="s">
        <v>801</v>
      </c>
      <c r="E318">
        <v>32</v>
      </c>
      <c r="F318" t="s">
        <v>802</v>
      </c>
      <c r="G318" t="s">
        <v>101</v>
      </c>
    </row>
    <row r="319" spans="1:11" x14ac:dyDescent="0.25">
      <c r="A319" t="s">
        <v>106</v>
      </c>
      <c r="B319" t="s">
        <v>744</v>
      </c>
      <c r="C319">
        <v>33</v>
      </c>
      <c r="D319" t="s">
        <v>803</v>
      </c>
      <c r="E319">
        <v>33</v>
      </c>
      <c r="F319" t="s">
        <v>804</v>
      </c>
      <c r="G319" t="s">
        <v>101</v>
      </c>
    </row>
    <row r="320" spans="1:11" x14ac:dyDescent="0.25">
      <c r="A320" t="s">
        <v>106</v>
      </c>
      <c r="B320" t="s">
        <v>744</v>
      </c>
      <c r="C320">
        <v>34</v>
      </c>
      <c r="D320" t="s">
        <v>805</v>
      </c>
      <c r="E320">
        <v>34</v>
      </c>
      <c r="F320" t="s">
        <v>806</v>
      </c>
      <c r="G320" t="s">
        <v>101</v>
      </c>
    </row>
    <row r="321" spans="1:7" x14ac:dyDescent="0.25">
      <c r="A321" t="s">
        <v>106</v>
      </c>
      <c r="B321" t="s">
        <v>744</v>
      </c>
      <c r="C321">
        <v>35</v>
      </c>
      <c r="D321" t="s">
        <v>807</v>
      </c>
      <c r="E321">
        <v>35</v>
      </c>
      <c r="F321" t="s">
        <v>808</v>
      </c>
      <c r="G321" t="s">
        <v>101</v>
      </c>
    </row>
    <row r="322" spans="1:7" x14ac:dyDescent="0.25">
      <c r="A322" t="s">
        <v>106</v>
      </c>
      <c r="B322" t="s">
        <v>744</v>
      </c>
      <c r="C322">
        <v>36</v>
      </c>
      <c r="D322" t="s">
        <v>809</v>
      </c>
      <c r="E322">
        <v>36</v>
      </c>
      <c r="F322" t="s">
        <v>810</v>
      </c>
      <c r="G322" t="s">
        <v>101</v>
      </c>
    </row>
    <row r="323" spans="1:7" x14ac:dyDescent="0.25">
      <c r="A323" t="s">
        <v>106</v>
      </c>
      <c r="B323" t="s">
        <v>744</v>
      </c>
      <c r="C323">
        <v>37</v>
      </c>
      <c r="D323" t="s">
        <v>811</v>
      </c>
      <c r="E323">
        <v>37</v>
      </c>
      <c r="F323" t="s">
        <v>812</v>
      </c>
      <c r="G323" t="s">
        <v>101</v>
      </c>
    </row>
    <row r="324" spans="1:7" x14ac:dyDescent="0.25">
      <c r="A324" t="s">
        <v>98</v>
      </c>
      <c r="B324" t="s">
        <v>813</v>
      </c>
      <c r="D324" s="1" t="s">
        <v>229</v>
      </c>
      <c r="F324" t="s">
        <v>813</v>
      </c>
      <c r="G324" t="s">
        <v>101</v>
      </c>
    </row>
    <row r="325" spans="1:7" x14ac:dyDescent="0.25">
      <c r="A325" t="s">
        <v>106</v>
      </c>
      <c r="B325" t="s">
        <v>813</v>
      </c>
      <c r="C325">
        <v>1</v>
      </c>
      <c r="D325" t="s">
        <v>814</v>
      </c>
      <c r="E325">
        <v>1</v>
      </c>
      <c r="F325" t="s">
        <v>815</v>
      </c>
      <c r="G325" t="s">
        <v>101</v>
      </c>
    </row>
    <row r="326" spans="1:7" x14ac:dyDescent="0.25">
      <c r="A326" t="s">
        <v>106</v>
      </c>
      <c r="B326" t="s">
        <v>813</v>
      </c>
      <c r="C326">
        <v>2</v>
      </c>
      <c r="D326" t="s">
        <v>816</v>
      </c>
      <c r="E326">
        <v>2</v>
      </c>
      <c r="F326" t="s">
        <v>817</v>
      </c>
      <c r="G326" t="s">
        <v>101</v>
      </c>
    </row>
    <row r="327" spans="1:7" x14ac:dyDescent="0.25">
      <c r="A327" t="s">
        <v>106</v>
      </c>
      <c r="B327" t="s">
        <v>813</v>
      </c>
      <c r="C327">
        <v>3</v>
      </c>
      <c r="D327" t="s">
        <v>818</v>
      </c>
      <c r="E327">
        <v>3</v>
      </c>
      <c r="F327" t="s">
        <v>819</v>
      </c>
      <c r="G327" t="s">
        <v>101</v>
      </c>
    </row>
    <row r="328" spans="1:7" x14ac:dyDescent="0.25">
      <c r="A328" t="s">
        <v>106</v>
      </c>
      <c r="B328" t="s">
        <v>813</v>
      </c>
      <c r="C328">
        <v>4</v>
      </c>
      <c r="D328" t="s">
        <v>820</v>
      </c>
      <c r="E328">
        <v>4</v>
      </c>
      <c r="F328" t="s">
        <v>821</v>
      </c>
      <c r="G328" t="s">
        <v>101</v>
      </c>
    </row>
    <row r="329" spans="1:7" x14ac:dyDescent="0.25">
      <c r="A329" t="s">
        <v>106</v>
      </c>
      <c r="B329" t="s">
        <v>813</v>
      </c>
      <c r="C329">
        <v>5</v>
      </c>
      <c r="D329" t="s">
        <v>822</v>
      </c>
      <c r="E329">
        <v>5</v>
      </c>
      <c r="F329" t="s">
        <v>823</v>
      </c>
      <c r="G329" t="s">
        <v>101</v>
      </c>
    </row>
    <row r="330" spans="1:7" x14ac:dyDescent="0.25">
      <c r="A330" t="s">
        <v>106</v>
      </c>
      <c r="B330" t="s">
        <v>813</v>
      </c>
      <c r="C330">
        <v>6</v>
      </c>
      <c r="D330" t="s">
        <v>824</v>
      </c>
      <c r="E330">
        <v>6</v>
      </c>
      <c r="F330" t="s">
        <v>825</v>
      </c>
      <c r="G330" t="s">
        <v>101</v>
      </c>
    </row>
    <row r="331" spans="1:7" x14ac:dyDescent="0.25">
      <c r="A331" t="s">
        <v>106</v>
      </c>
      <c r="B331" t="s">
        <v>813</v>
      </c>
      <c r="C331">
        <v>7</v>
      </c>
      <c r="D331" t="s">
        <v>826</v>
      </c>
      <c r="E331">
        <v>7</v>
      </c>
      <c r="F331" t="s">
        <v>827</v>
      </c>
      <c r="G331" t="s">
        <v>101</v>
      </c>
    </row>
    <row r="332" spans="1:7" x14ac:dyDescent="0.25">
      <c r="A332" t="s">
        <v>106</v>
      </c>
      <c r="B332" t="s">
        <v>813</v>
      </c>
      <c r="C332">
        <v>8</v>
      </c>
      <c r="D332" t="s">
        <v>828</v>
      </c>
      <c r="E332">
        <v>8</v>
      </c>
      <c r="F332" t="s">
        <v>829</v>
      </c>
      <c r="G332" t="s">
        <v>101</v>
      </c>
    </row>
    <row r="333" spans="1:7" x14ac:dyDescent="0.25">
      <c r="A333" t="s">
        <v>106</v>
      </c>
      <c r="B333" t="s">
        <v>813</v>
      </c>
      <c r="C333">
        <v>9</v>
      </c>
      <c r="D333" t="s">
        <v>830</v>
      </c>
      <c r="E333">
        <v>9</v>
      </c>
      <c r="F333" t="s">
        <v>831</v>
      </c>
      <c r="G333" t="s">
        <v>101</v>
      </c>
    </row>
    <row r="334" spans="1:7" x14ac:dyDescent="0.25">
      <c r="A334" t="s">
        <v>106</v>
      </c>
      <c r="B334" t="s">
        <v>813</v>
      </c>
      <c r="C334">
        <v>10</v>
      </c>
      <c r="D334" t="s">
        <v>832</v>
      </c>
      <c r="E334">
        <v>10</v>
      </c>
      <c r="F334" t="s">
        <v>833</v>
      </c>
      <c r="G334" t="s">
        <v>101</v>
      </c>
    </row>
    <row r="335" spans="1:7" x14ac:dyDescent="0.25">
      <c r="A335" t="s">
        <v>106</v>
      </c>
      <c r="B335" t="s">
        <v>813</v>
      </c>
      <c r="C335">
        <v>11</v>
      </c>
      <c r="D335" t="s">
        <v>834</v>
      </c>
      <c r="E335">
        <v>11</v>
      </c>
      <c r="F335" t="s">
        <v>835</v>
      </c>
      <c r="G335" t="s">
        <v>101</v>
      </c>
    </row>
    <row r="336" spans="1:7" x14ac:dyDescent="0.25">
      <c r="A336" t="s">
        <v>106</v>
      </c>
      <c r="B336" t="s">
        <v>813</v>
      </c>
      <c r="C336">
        <v>12</v>
      </c>
      <c r="D336" t="s">
        <v>836</v>
      </c>
      <c r="E336">
        <v>12</v>
      </c>
      <c r="F336" t="s">
        <v>837</v>
      </c>
      <c r="G336" t="s">
        <v>101</v>
      </c>
    </row>
    <row r="337" spans="1:7" x14ac:dyDescent="0.25">
      <c r="A337" t="s">
        <v>106</v>
      </c>
      <c r="B337" t="s">
        <v>813</v>
      </c>
      <c r="C337">
        <v>13</v>
      </c>
      <c r="D337" t="s">
        <v>838</v>
      </c>
      <c r="E337">
        <v>13</v>
      </c>
      <c r="F337" t="s">
        <v>839</v>
      </c>
      <c r="G337" t="s">
        <v>101</v>
      </c>
    </row>
    <row r="338" spans="1:7" x14ac:dyDescent="0.25">
      <c r="A338" t="s">
        <v>106</v>
      </c>
      <c r="B338" t="s">
        <v>813</v>
      </c>
      <c r="C338">
        <v>14</v>
      </c>
      <c r="D338" t="s">
        <v>840</v>
      </c>
      <c r="E338">
        <v>14</v>
      </c>
      <c r="F338" t="s">
        <v>841</v>
      </c>
      <c r="G338" t="s">
        <v>101</v>
      </c>
    </row>
    <row r="339" spans="1:7" x14ac:dyDescent="0.25">
      <c r="A339" t="s">
        <v>106</v>
      </c>
      <c r="B339" t="s">
        <v>813</v>
      </c>
      <c r="C339">
        <v>15</v>
      </c>
      <c r="D339" t="s">
        <v>842</v>
      </c>
      <c r="E339">
        <v>15</v>
      </c>
      <c r="F339" t="s">
        <v>843</v>
      </c>
      <c r="G339" t="s">
        <v>101</v>
      </c>
    </row>
    <row r="340" spans="1:7" x14ac:dyDescent="0.25">
      <c r="A340" t="s">
        <v>106</v>
      </c>
      <c r="B340" t="s">
        <v>813</v>
      </c>
      <c r="C340">
        <v>16</v>
      </c>
      <c r="D340" t="s">
        <v>844</v>
      </c>
      <c r="E340">
        <v>16</v>
      </c>
      <c r="F340" t="s">
        <v>845</v>
      </c>
      <c r="G340" t="s">
        <v>101</v>
      </c>
    </row>
    <row r="341" spans="1:7" x14ac:dyDescent="0.25">
      <c r="A341" t="s">
        <v>106</v>
      </c>
      <c r="B341" t="s">
        <v>813</v>
      </c>
      <c r="C341">
        <v>17</v>
      </c>
      <c r="D341" t="s">
        <v>846</v>
      </c>
      <c r="E341">
        <v>17</v>
      </c>
      <c r="F341" t="s">
        <v>847</v>
      </c>
      <c r="G341" t="s">
        <v>101</v>
      </c>
    </row>
    <row r="342" spans="1:7" x14ac:dyDescent="0.25">
      <c r="A342" t="s">
        <v>106</v>
      </c>
      <c r="B342" t="s">
        <v>813</v>
      </c>
      <c r="C342">
        <v>18</v>
      </c>
      <c r="D342" t="s">
        <v>848</v>
      </c>
      <c r="E342">
        <v>18</v>
      </c>
      <c r="F342" t="s">
        <v>849</v>
      </c>
      <c r="G342" t="s">
        <v>101</v>
      </c>
    </row>
    <row r="343" spans="1:7" x14ac:dyDescent="0.25">
      <c r="A343" t="s">
        <v>106</v>
      </c>
      <c r="B343" t="s">
        <v>813</v>
      </c>
      <c r="C343">
        <v>19</v>
      </c>
      <c r="D343" t="s">
        <v>850</v>
      </c>
      <c r="E343">
        <v>19</v>
      </c>
      <c r="F343" t="s">
        <v>851</v>
      </c>
      <c r="G343" t="s">
        <v>101</v>
      </c>
    </row>
    <row r="344" spans="1:7" x14ac:dyDescent="0.25">
      <c r="A344" t="s">
        <v>98</v>
      </c>
      <c r="B344" t="s">
        <v>852</v>
      </c>
      <c r="D344" s="1" t="s">
        <v>206</v>
      </c>
      <c r="F344" t="s">
        <v>852</v>
      </c>
      <c r="G344" t="s">
        <v>101</v>
      </c>
    </row>
    <row r="345" spans="1:7" x14ac:dyDescent="0.25">
      <c r="A345" t="s">
        <v>106</v>
      </c>
      <c r="B345" t="s">
        <v>852</v>
      </c>
      <c r="C345">
        <v>1</v>
      </c>
      <c r="D345" t="s">
        <v>853</v>
      </c>
      <c r="E345">
        <v>1</v>
      </c>
      <c r="F345" t="s">
        <v>854</v>
      </c>
      <c r="G345" t="s">
        <v>101</v>
      </c>
    </row>
    <row r="346" spans="1:7" x14ac:dyDescent="0.25">
      <c r="A346" t="s">
        <v>106</v>
      </c>
      <c r="B346" t="s">
        <v>852</v>
      </c>
      <c r="C346">
        <v>3</v>
      </c>
      <c r="D346" t="s">
        <v>855</v>
      </c>
      <c r="E346">
        <v>3</v>
      </c>
      <c r="F346" t="s">
        <v>856</v>
      </c>
      <c r="G346" t="s">
        <v>101</v>
      </c>
    </row>
    <row r="347" spans="1:7" x14ac:dyDescent="0.25">
      <c r="A347" t="s">
        <v>106</v>
      </c>
      <c r="B347" t="s">
        <v>852</v>
      </c>
      <c r="C347">
        <v>4</v>
      </c>
      <c r="D347" t="s">
        <v>857</v>
      </c>
      <c r="E347">
        <v>4</v>
      </c>
      <c r="F347" t="s">
        <v>858</v>
      </c>
      <c r="G347" t="s">
        <v>101</v>
      </c>
    </row>
    <row r="348" spans="1:7" x14ac:dyDescent="0.25">
      <c r="A348" t="s">
        <v>106</v>
      </c>
      <c r="B348" t="s">
        <v>852</v>
      </c>
      <c r="C348">
        <v>5</v>
      </c>
      <c r="D348" t="s">
        <v>859</v>
      </c>
      <c r="E348">
        <v>5</v>
      </c>
      <c r="F348" t="s">
        <v>860</v>
      </c>
      <c r="G348" t="s">
        <v>101</v>
      </c>
    </row>
    <row r="349" spans="1:7" x14ac:dyDescent="0.25">
      <c r="A349" t="s">
        <v>106</v>
      </c>
      <c r="B349" t="s">
        <v>852</v>
      </c>
      <c r="C349">
        <v>6</v>
      </c>
      <c r="D349" t="s">
        <v>861</v>
      </c>
      <c r="E349">
        <v>6</v>
      </c>
      <c r="F349" t="s">
        <v>862</v>
      </c>
      <c r="G349" t="s">
        <v>101</v>
      </c>
    </row>
    <row r="350" spans="1:7" x14ac:dyDescent="0.25">
      <c r="A350" t="s">
        <v>106</v>
      </c>
      <c r="B350" t="s">
        <v>852</v>
      </c>
      <c r="C350">
        <v>8</v>
      </c>
      <c r="D350" t="s">
        <v>863</v>
      </c>
      <c r="E350">
        <v>8</v>
      </c>
      <c r="F350" t="s">
        <v>864</v>
      </c>
      <c r="G350" t="s">
        <v>101</v>
      </c>
    </row>
    <row r="351" spans="1:7" x14ac:dyDescent="0.25">
      <c r="A351" t="s">
        <v>106</v>
      </c>
      <c r="B351" t="s">
        <v>852</v>
      </c>
      <c r="C351">
        <v>9</v>
      </c>
      <c r="D351" t="s">
        <v>865</v>
      </c>
      <c r="E351">
        <v>9</v>
      </c>
      <c r="F351" t="s">
        <v>866</v>
      </c>
      <c r="G351" t="s">
        <v>101</v>
      </c>
    </row>
    <row r="352" spans="1:7" x14ac:dyDescent="0.25">
      <c r="A352" t="s">
        <v>106</v>
      </c>
      <c r="B352" t="s">
        <v>852</v>
      </c>
      <c r="C352">
        <v>10</v>
      </c>
      <c r="D352" t="s">
        <v>867</v>
      </c>
      <c r="E352">
        <v>10</v>
      </c>
      <c r="F352" t="s">
        <v>868</v>
      </c>
      <c r="G352" t="s">
        <v>101</v>
      </c>
    </row>
    <row r="353" spans="1:7" x14ac:dyDescent="0.25">
      <c r="A353" t="s">
        <v>106</v>
      </c>
      <c r="B353" t="s">
        <v>852</v>
      </c>
      <c r="C353">
        <v>11</v>
      </c>
      <c r="D353" t="s">
        <v>869</v>
      </c>
      <c r="E353">
        <v>11</v>
      </c>
      <c r="F353" t="s">
        <v>870</v>
      </c>
      <c r="G353" t="s">
        <v>101</v>
      </c>
    </row>
    <row r="354" spans="1:7" x14ac:dyDescent="0.25">
      <c r="A354" t="s">
        <v>106</v>
      </c>
      <c r="B354" t="s">
        <v>852</v>
      </c>
      <c r="C354">
        <v>12</v>
      </c>
      <c r="D354" t="s">
        <v>871</v>
      </c>
      <c r="E354">
        <v>12</v>
      </c>
      <c r="F354" t="s">
        <v>872</v>
      </c>
      <c r="G354" t="s">
        <v>101</v>
      </c>
    </row>
    <row r="355" spans="1:7" x14ac:dyDescent="0.25">
      <c r="A355" t="s">
        <v>106</v>
      </c>
      <c r="B355" t="s">
        <v>852</v>
      </c>
      <c r="C355">
        <v>13</v>
      </c>
      <c r="D355" t="s">
        <v>873</v>
      </c>
      <c r="E355">
        <v>13</v>
      </c>
      <c r="F355" t="s">
        <v>874</v>
      </c>
      <c r="G355" t="s">
        <v>101</v>
      </c>
    </row>
    <row r="356" spans="1:7" x14ac:dyDescent="0.25">
      <c r="A356" t="s">
        <v>106</v>
      </c>
      <c r="B356" t="s">
        <v>852</v>
      </c>
      <c r="C356">
        <v>14</v>
      </c>
      <c r="D356" t="s">
        <v>875</v>
      </c>
      <c r="E356">
        <v>14</v>
      </c>
      <c r="F356" t="s">
        <v>876</v>
      </c>
      <c r="G356" t="s">
        <v>101</v>
      </c>
    </row>
    <row r="357" spans="1:7" x14ac:dyDescent="0.25">
      <c r="A357" t="s">
        <v>106</v>
      </c>
      <c r="B357" t="s">
        <v>852</v>
      </c>
      <c r="C357">
        <v>15</v>
      </c>
      <c r="D357" t="s">
        <v>877</v>
      </c>
      <c r="E357">
        <v>15</v>
      </c>
      <c r="F357" t="s">
        <v>878</v>
      </c>
      <c r="G357" t="s">
        <v>101</v>
      </c>
    </row>
    <row r="358" spans="1:7" x14ac:dyDescent="0.25">
      <c r="A358" t="s">
        <v>106</v>
      </c>
      <c r="B358" t="s">
        <v>852</v>
      </c>
      <c r="C358">
        <v>16</v>
      </c>
      <c r="D358" t="s">
        <v>879</v>
      </c>
      <c r="E358">
        <v>16</v>
      </c>
      <c r="F358" t="s">
        <v>880</v>
      </c>
      <c r="G358" t="s">
        <v>101</v>
      </c>
    </row>
    <row r="359" spans="1:7" x14ac:dyDescent="0.25">
      <c r="A359" t="s">
        <v>106</v>
      </c>
      <c r="B359" t="s">
        <v>852</v>
      </c>
      <c r="C359">
        <v>17</v>
      </c>
      <c r="D359" t="s">
        <v>881</v>
      </c>
      <c r="E359">
        <v>17</v>
      </c>
      <c r="F359" t="s">
        <v>882</v>
      </c>
      <c r="G359" t="s">
        <v>101</v>
      </c>
    </row>
    <row r="360" spans="1:7" x14ac:dyDescent="0.25">
      <c r="A360" t="s">
        <v>106</v>
      </c>
      <c r="B360" t="s">
        <v>852</v>
      </c>
      <c r="C360">
        <v>18</v>
      </c>
      <c r="D360" t="s">
        <v>883</v>
      </c>
      <c r="E360">
        <v>18</v>
      </c>
      <c r="F360" t="s">
        <v>884</v>
      </c>
      <c r="G360" t="s">
        <v>101</v>
      </c>
    </row>
    <row r="361" spans="1:7" x14ac:dyDescent="0.25">
      <c r="A361" t="s">
        <v>106</v>
      </c>
      <c r="B361" t="s">
        <v>852</v>
      </c>
      <c r="C361">
        <v>19</v>
      </c>
      <c r="D361" t="s">
        <v>885</v>
      </c>
      <c r="E361">
        <v>19</v>
      </c>
      <c r="F361" t="s">
        <v>886</v>
      </c>
      <c r="G361" t="s">
        <v>101</v>
      </c>
    </row>
    <row r="362" spans="1:7" x14ac:dyDescent="0.25">
      <c r="A362" t="s">
        <v>106</v>
      </c>
      <c r="B362" t="s">
        <v>852</v>
      </c>
      <c r="C362">
        <v>20</v>
      </c>
      <c r="D362" t="s">
        <v>887</v>
      </c>
      <c r="E362">
        <v>20</v>
      </c>
      <c r="F362" t="s">
        <v>888</v>
      </c>
      <c r="G362" t="s">
        <v>101</v>
      </c>
    </row>
    <row r="363" spans="1:7" x14ac:dyDescent="0.25">
      <c r="A363" t="s">
        <v>106</v>
      </c>
      <c r="B363" t="s">
        <v>852</v>
      </c>
      <c r="C363">
        <v>21</v>
      </c>
      <c r="D363" t="s">
        <v>889</v>
      </c>
      <c r="E363">
        <v>21</v>
      </c>
      <c r="F363" t="s">
        <v>890</v>
      </c>
      <c r="G363" t="s">
        <v>101</v>
      </c>
    </row>
    <row r="364" spans="1:7" x14ac:dyDescent="0.25">
      <c r="A364" t="s">
        <v>98</v>
      </c>
      <c r="B364" t="s">
        <v>891</v>
      </c>
      <c r="D364" s="1" t="s">
        <v>115</v>
      </c>
      <c r="F364" t="s">
        <v>891</v>
      </c>
      <c r="G364" t="s">
        <v>101</v>
      </c>
    </row>
    <row r="365" spans="1:7" x14ac:dyDescent="0.25">
      <c r="A365" t="s">
        <v>106</v>
      </c>
      <c r="B365" t="s">
        <v>891</v>
      </c>
      <c r="C365" t="s">
        <v>892</v>
      </c>
      <c r="D365" t="s">
        <v>893</v>
      </c>
      <c r="E365" t="s">
        <v>892</v>
      </c>
      <c r="F365" t="s">
        <v>894</v>
      </c>
      <c r="G365" t="s">
        <v>385</v>
      </c>
    </row>
    <row r="366" spans="1:7" x14ac:dyDescent="0.25">
      <c r="A366" t="s">
        <v>106</v>
      </c>
      <c r="B366" t="s">
        <v>891</v>
      </c>
      <c r="C366">
        <v>403</v>
      </c>
      <c r="D366" t="s">
        <v>895</v>
      </c>
      <c r="E366">
        <v>403</v>
      </c>
      <c r="F366" t="s">
        <v>896</v>
      </c>
      <c r="G366" t="s">
        <v>385</v>
      </c>
    </row>
    <row r="367" spans="1:7" x14ac:dyDescent="0.25">
      <c r="A367" t="s">
        <v>106</v>
      </c>
      <c r="B367" t="s">
        <v>891</v>
      </c>
      <c r="C367" t="s">
        <v>897</v>
      </c>
      <c r="D367" t="s">
        <v>898</v>
      </c>
      <c r="E367" t="s">
        <v>897</v>
      </c>
      <c r="F367" t="s">
        <v>899</v>
      </c>
      <c r="G367" t="s">
        <v>385</v>
      </c>
    </row>
    <row r="368" spans="1:7" x14ac:dyDescent="0.25">
      <c r="A368" t="s">
        <v>106</v>
      </c>
      <c r="B368" t="s">
        <v>891</v>
      </c>
      <c r="C368" t="s">
        <v>900</v>
      </c>
      <c r="D368" t="s">
        <v>901</v>
      </c>
      <c r="E368" t="s">
        <v>900</v>
      </c>
      <c r="F368" t="s">
        <v>902</v>
      </c>
      <c r="G368" t="s">
        <v>385</v>
      </c>
    </row>
    <row r="369" spans="1:7" x14ac:dyDescent="0.25">
      <c r="A369" t="s">
        <v>106</v>
      </c>
      <c r="B369" t="s">
        <v>891</v>
      </c>
      <c r="C369">
        <v>64</v>
      </c>
      <c r="D369" t="s">
        <v>903</v>
      </c>
      <c r="E369">
        <v>64</v>
      </c>
      <c r="F369" t="s">
        <v>904</v>
      </c>
      <c r="G369" t="s">
        <v>385</v>
      </c>
    </row>
    <row r="370" spans="1:7" x14ac:dyDescent="0.25">
      <c r="A370" t="s">
        <v>106</v>
      </c>
      <c r="B370" t="s">
        <v>891</v>
      </c>
      <c r="C370">
        <v>200</v>
      </c>
      <c r="D370" t="s">
        <v>905</v>
      </c>
      <c r="E370">
        <v>200</v>
      </c>
      <c r="F370" t="s">
        <v>906</v>
      </c>
      <c r="G370" t="s">
        <v>385</v>
      </c>
    </row>
    <row r="371" spans="1:7" x14ac:dyDescent="0.25">
      <c r="A371" t="s">
        <v>106</v>
      </c>
      <c r="B371" t="s">
        <v>891</v>
      </c>
      <c r="C371">
        <v>43</v>
      </c>
      <c r="D371" t="s">
        <v>907</v>
      </c>
      <c r="E371">
        <v>43</v>
      </c>
      <c r="F371" t="s">
        <v>908</v>
      </c>
      <c r="G371" t="s">
        <v>385</v>
      </c>
    </row>
    <row r="372" spans="1:7" x14ac:dyDescent="0.25">
      <c r="A372" t="s">
        <v>106</v>
      </c>
      <c r="B372" t="s">
        <v>891</v>
      </c>
      <c r="C372" t="s">
        <v>909</v>
      </c>
      <c r="D372" t="s">
        <v>910</v>
      </c>
      <c r="E372" t="s">
        <v>909</v>
      </c>
      <c r="F372" t="s">
        <v>911</v>
      </c>
      <c r="G372" t="s">
        <v>385</v>
      </c>
    </row>
    <row r="373" spans="1:7" x14ac:dyDescent="0.25">
      <c r="A373" t="s">
        <v>106</v>
      </c>
      <c r="B373" t="s">
        <v>891</v>
      </c>
      <c r="C373">
        <v>35</v>
      </c>
      <c r="D373" t="s">
        <v>912</v>
      </c>
      <c r="E373">
        <v>35</v>
      </c>
      <c r="F373" t="s">
        <v>913</v>
      </c>
      <c r="G373" t="s">
        <v>385</v>
      </c>
    </row>
    <row r="374" spans="1:7" x14ac:dyDescent="0.25">
      <c r="A374" t="s">
        <v>106</v>
      </c>
      <c r="B374" t="s">
        <v>891</v>
      </c>
      <c r="C374">
        <v>84</v>
      </c>
      <c r="D374" t="s">
        <v>914</v>
      </c>
      <c r="E374">
        <v>84</v>
      </c>
      <c r="F374" t="s">
        <v>915</v>
      </c>
      <c r="G374" t="s">
        <v>385</v>
      </c>
    </row>
    <row r="375" spans="1:7" x14ac:dyDescent="0.25">
      <c r="A375" t="s">
        <v>106</v>
      </c>
      <c r="B375" t="s">
        <v>891</v>
      </c>
      <c r="C375" t="s">
        <v>916</v>
      </c>
      <c r="D375" t="s">
        <v>917</v>
      </c>
      <c r="E375" t="s">
        <v>916</v>
      </c>
      <c r="F375" t="s">
        <v>918</v>
      </c>
      <c r="G375" t="s">
        <v>385</v>
      </c>
    </row>
    <row r="376" spans="1:7" x14ac:dyDescent="0.25">
      <c r="A376" t="s">
        <v>106</v>
      </c>
      <c r="B376" t="s">
        <v>891</v>
      </c>
      <c r="C376" t="s">
        <v>919</v>
      </c>
      <c r="D376" t="s">
        <v>920</v>
      </c>
      <c r="E376" t="s">
        <v>919</v>
      </c>
      <c r="F376" t="s">
        <v>921</v>
      </c>
      <c r="G376" t="s">
        <v>385</v>
      </c>
    </row>
    <row r="377" spans="1:7" x14ac:dyDescent="0.25">
      <c r="A377" t="s">
        <v>106</v>
      </c>
      <c r="B377" t="s">
        <v>891</v>
      </c>
      <c r="C377" t="s">
        <v>922</v>
      </c>
      <c r="D377" t="s">
        <v>923</v>
      </c>
      <c r="E377" t="s">
        <v>922</v>
      </c>
      <c r="F377" t="s">
        <v>924</v>
      </c>
      <c r="G377" t="s">
        <v>385</v>
      </c>
    </row>
    <row r="378" spans="1:7" x14ac:dyDescent="0.25">
      <c r="A378" t="s">
        <v>106</v>
      </c>
      <c r="B378" t="s">
        <v>891</v>
      </c>
      <c r="C378">
        <v>69</v>
      </c>
      <c r="D378" t="s">
        <v>925</v>
      </c>
      <c r="E378">
        <v>69</v>
      </c>
      <c r="F378" t="s">
        <v>926</v>
      </c>
      <c r="G378" t="s">
        <v>385</v>
      </c>
    </row>
    <row r="379" spans="1:7" x14ac:dyDescent="0.25">
      <c r="A379" t="s">
        <v>106</v>
      </c>
      <c r="B379" t="s">
        <v>891</v>
      </c>
      <c r="C379">
        <v>36</v>
      </c>
      <c r="D379" t="s">
        <v>927</v>
      </c>
      <c r="E379">
        <v>36</v>
      </c>
      <c r="F379" t="s">
        <v>928</v>
      </c>
      <c r="G379" t="s">
        <v>385</v>
      </c>
    </row>
    <row r="380" spans="1:7" x14ac:dyDescent="0.25">
      <c r="A380" t="s">
        <v>106</v>
      </c>
      <c r="B380" t="s">
        <v>891</v>
      </c>
      <c r="C380" t="s">
        <v>929</v>
      </c>
      <c r="D380" t="s">
        <v>930</v>
      </c>
      <c r="E380" t="s">
        <v>929</v>
      </c>
      <c r="F380" t="s">
        <v>931</v>
      </c>
      <c r="G380" t="s">
        <v>385</v>
      </c>
    </row>
    <row r="381" spans="1:7" x14ac:dyDescent="0.25">
      <c r="A381" t="s">
        <v>106</v>
      </c>
      <c r="B381" t="s">
        <v>891</v>
      </c>
      <c r="C381" t="s">
        <v>932</v>
      </c>
      <c r="D381" t="s">
        <v>933</v>
      </c>
      <c r="E381" t="s">
        <v>932</v>
      </c>
      <c r="F381" t="s">
        <v>934</v>
      </c>
      <c r="G381" t="s">
        <v>385</v>
      </c>
    </row>
    <row r="382" spans="1:7" x14ac:dyDescent="0.25">
      <c r="A382" t="s">
        <v>106</v>
      </c>
      <c r="B382" t="s">
        <v>891</v>
      </c>
      <c r="C382" t="s">
        <v>935</v>
      </c>
      <c r="D382" t="s">
        <v>936</v>
      </c>
      <c r="E382" t="s">
        <v>935</v>
      </c>
      <c r="F382" t="s">
        <v>937</v>
      </c>
      <c r="G382" t="s">
        <v>101</v>
      </c>
    </row>
    <row r="383" spans="1:7" x14ac:dyDescent="0.25">
      <c r="A383" t="s">
        <v>106</v>
      </c>
      <c r="B383" t="s">
        <v>891</v>
      </c>
      <c r="C383">
        <v>216</v>
      </c>
      <c r="D383" t="s">
        <v>938</v>
      </c>
      <c r="E383">
        <v>216</v>
      </c>
      <c r="F383" t="s">
        <v>939</v>
      </c>
      <c r="G383" t="s">
        <v>101</v>
      </c>
    </row>
    <row r="384" spans="1:7" x14ac:dyDescent="0.25">
      <c r="A384" t="s">
        <v>106</v>
      </c>
      <c r="B384" t="s">
        <v>891</v>
      </c>
      <c r="C384">
        <v>218</v>
      </c>
      <c r="D384" t="s">
        <v>940</v>
      </c>
      <c r="E384">
        <v>218</v>
      </c>
      <c r="F384" t="s">
        <v>941</v>
      </c>
      <c r="G384" t="s">
        <v>101</v>
      </c>
    </row>
    <row r="385" spans="1:7" x14ac:dyDescent="0.25">
      <c r="A385" t="s">
        <v>106</v>
      </c>
      <c r="B385" t="s">
        <v>891</v>
      </c>
      <c r="C385">
        <v>217</v>
      </c>
      <c r="D385" t="s">
        <v>942</v>
      </c>
      <c r="E385">
        <v>217</v>
      </c>
      <c r="F385" t="s">
        <v>943</v>
      </c>
      <c r="G385" t="s">
        <v>101</v>
      </c>
    </row>
    <row r="386" spans="1:7" x14ac:dyDescent="0.25">
      <c r="A386" t="s">
        <v>106</v>
      </c>
      <c r="B386" t="s">
        <v>891</v>
      </c>
      <c r="C386">
        <v>12</v>
      </c>
      <c r="D386" t="s">
        <v>944</v>
      </c>
      <c r="E386">
        <v>12</v>
      </c>
      <c r="F386" t="s">
        <v>945</v>
      </c>
      <c r="G386" t="s">
        <v>101</v>
      </c>
    </row>
    <row r="387" spans="1:7" x14ac:dyDescent="0.25">
      <c r="A387" t="s">
        <v>106</v>
      </c>
      <c r="B387" t="s">
        <v>891</v>
      </c>
      <c r="C387" t="s">
        <v>946</v>
      </c>
      <c r="D387" t="s">
        <v>947</v>
      </c>
      <c r="E387" t="s">
        <v>946</v>
      </c>
      <c r="F387" t="s">
        <v>948</v>
      </c>
      <c r="G387" t="s">
        <v>101</v>
      </c>
    </row>
    <row r="388" spans="1:7" x14ac:dyDescent="0.25">
      <c r="A388" t="s">
        <v>106</v>
      </c>
      <c r="B388" t="s">
        <v>891</v>
      </c>
      <c r="C388" t="s">
        <v>949</v>
      </c>
      <c r="D388" t="s">
        <v>950</v>
      </c>
      <c r="E388" t="s">
        <v>949</v>
      </c>
      <c r="F388" t="s">
        <v>951</v>
      </c>
      <c r="G388" t="s">
        <v>101</v>
      </c>
    </row>
    <row r="389" spans="1:7" x14ac:dyDescent="0.25">
      <c r="A389" t="s">
        <v>106</v>
      </c>
      <c r="B389" t="s">
        <v>891</v>
      </c>
      <c r="C389" t="s">
        <v>952</v>
      </c>
      <c r="D389" t="s">
        <v>953</v>
      </c>
      <c r="E389" t="s">
        <v>952</v>
      </c>
      <c r="F389" t="s">
        <v>954</v>
      </c>
      <c r="G389" t="s">
        <v>101</v>
      </c>
    </row>
    <row r="390" spans="1:7" x14ac:dyDescent="0.25">
      <c r="A390" t="s">
        <v>106</v>
      </c>
      <c r="B390" t="s">
        <v>891</v>
      </c>
      <c r="C390" t="s">
        <v>955</v>
      </c>
      <c r="D390" t="s">
        <v>956</v>
      </c>
      <c r="E390" t="s">
        <v>955</v>
      </c>
      <c r="F390" t="s">
        <v>957</v>
      </c>
      <c r="G390" t="s">
        <v>101</v>
      </c>
    </row>
    <row r="391" spans="1:7" x14ac:dyDescent="0.25">
      <c r="A391" t="s">
        <v>106</v>
      </c>
      <c r="B391" t="s">
        <v>891</v>
      </c>
      <c r="C391">
        <v>47</v>
      </c>
      <c r="D391" t="s">
        <v>958</v>
      </c>
      <c r="E391">
        <v>47</v>
      </c>
      <c r="F391" t="s">
        <v>959</v>
      </c>
      <c r="G391" t="s">
        <v>385</v>
      </c>
    </row>
    <row r="392" spans="1:7" x14ac:dyDescent="0.25">
      <c r="A392" t="s">
        <v>106</v>
      </c>
      <c r="B392" t="s">
        <v>891</v>
      </c>
      <c r="C392">
        <v>16</v>
      </c>
      <c r="D392" t="s">
        <v>960</v>
      </c>
      <c r="E392">
        <v>16</v>
      </c>
      <c r="F392" t="s">
        <v>961</v>
      </c>
      <c r="G392" t="s">
        <v>385</v>
      </c>
    </row>
    <row r="393" spans="1:7" x14ac:dyDescent="0.25">
      <c r="A393" t="s">
        <v>106</v>
      </c>
      <c r="B393" t="s">
        <v>891</v>
      </c>
      <c r="C393" t="s">
        <v>962</v>
      </c>
      <c r="D393" t="s">
        <v>963</v>
      </c>
      <c r="E393" t="s">
        <v>962</v>
      </c>
      <c r="F393" t="s">
        <v>964</v>
      </c>
      <c r="G393" t="s">
        <v>385</v>
      </c>
    </row>
    <row r="394" spans="1:7" x14ac:dyDescent="0.25">
      <c r="A394" t="s">
        <v>106</v>
      </c>
      <c r="B394" t="s">
        <v>891</v>
      </c>
      <c r="C394">
        <v>73</v>
      </c>
      <c r="D394" t="s">
        <v>965</v>
      </c>
      <c r="E394">
        <v>73</v>
      </c>
      <c r="F394" t="s">
        <v>966</v>
      </c>
      <c r="G394" t="s">
        <v>385</v>
      </c>
    </row>
    <row r="395" spans="1:7" x14ac:dyDescent="0.25">
      <c r="A395" t="s">
        <v>106</v>
      </c>
      <c r="B395" t="s">
        <v>891</v>
      </c>
      <c r="C395">
        <v>75</v>
      </c>
      <c r="D395" t="s">
        <v>967</v>
      </c>
      <c r="E395">
        <v>75</v>
      </c>
      <c r="F395" t="s">
        <v>968</v>
      </c>
      <c r="G395" t="s">
        <v>385</v>
      </c>
    </row>
    <row r="396" spans="1:7" x14ac:dyDescent="0.25">
      <c r="A396" t="s">
        <v>106</v>
      </c>
      <c r="B396" t="s">
        <v>891</v>
      </c>
      <c r="C396">
        <v>78</v>
      </c>
      <c r="D396" t="s">
        <v>969</v>
      </c>
      <c r="E396">
        <v>78</v>
      </c>
      <c r="F396" t="s">
        <v>970</v>
      </c>
      <c r="G396" t="s">
        <v>385</v>
      </c>
    </row>
    <row r="397" spans="1:7" x14ac:dyDescent="0.25">
      <c r="A397" t="s">
        <v>106</v>
      </c>
      <c r="B397" t="s">
        <v>891</v>
      </c>
      <c r="C397" t="s">
        <v>971</v>
      </c>
      <c r="D397" t="s">
        <v>972</v>
      </c>
      <c r="E397" t="s">
        <v>971</v>
      </c>
      <c r="F397" t="s">
        <v>973</v>
      </c>
      <c r="G397" t="s">
        <v>385</v>
      </c>
    </row>
    <row r="398" spans="1:7" x14ac:dyDescent="0.25">
      <c r="A398" t="s">
        <v>106</v>
      </c>
      <c r="B398" t="s">
        <v>891</v>
      </c>
      <c r="C398">
        <v>215</v>
      </c>
      <c r="D398" t="s">
        <v>974</v>
      </c>
      <c r="E398">
        <v>215</v>
      </c>
      <c r="F398" t="s">
        <v>975</v>
      </c>
      <c r="G398" t="s">
        <v>385</v>
      </c>
    </row>
    <row r="399" spans="1:7" x14ac:dyDescent="0.25">
      <c r="A399" t="s">
        <v>106</v>
      </c>
      <c r="B399" t="s">
        <v>891</v>
      </c>
      <c r="C399">
        <v>26</v>
      </c>
      <c r="D399" t="s">
        <v>976</v>
      </c>
      <c r="E399">
        <v>26</v>
      </c>
      <c r="F399" t="s">
        <v>977</v>
      </c>
      <c r="G399" t="s">
        <v>385</v>
      </c>
    </row>
    <row r="400" spans="1:7" x14ac:dyDescent="0.25">
      <c r="A400" t="s">
        <v>106</v>
      </c>
      <c r="B400" t="s">
        <v>891</v>
      </c>
      <c r="C400">
        <v>82</v>
      </c>
      <c r="D400" t="s">
        <v>978</v>
      </c>
      <c r="E400">
        <v>82</v>
      </c>
      <c r="F400" t="s">
        <v>979</v>
      </c>
      <c r="G400" t="s">
        <v>385</v>
      </c>
    </row>
    <row r="401" spans="1:7" x14ac:dyDescent="0.25">
      <c r="A401" t="s">
        <v>106</v>
      </c>
      <c r="B401" t="s">
        <v>891</v>
      </c>
      <c r="C401">
        <v>404</v>
      </c>
      <c r="D401" t="s">
        <v>980</v>
      </c>
      <c r="E401">
        <v>404</v>
      </c>
      <c r="F401" t="s">
        <v>981</v>
      </c>
      <c r="G401" t="s">
        <v>385</v>
      </c>
    </row>
    <row r="402" spans="1:7" x14ac:dyDescent="0.25">
      <c r="A402" t="s">
        <v>106</v>
      </c>
      <c r="B402" t="s">
        <v>891</v>
      </c>
      <c r="C402" t="s">
        <v>982</v>
      </c>
      <c r="D402" t="s">
        <v>983</v>
      </c>
      <c r="E402" t="s">
        <v>982</v>
      </c>
      <c r="F402" t="s">
        <v>984</v>
      </c>
      <c r="G402" t="s">
        <v>385</v>
      </c>
    </row>
    <row r="403" spans="1:7" x14ac:dyDescent="0.25">
      <c r="A403" t="s">
        <v>106</v>
      </c>
      <c r="B403" t="s">
        <v>891</v>
      </c>
      <c r="C403">
        <v>89</v>
      </c>
      <c r="D403" t="s">
        <v>985</v>
      </c>
      <c r="E403">
        <v>89</v>
      </c>
      <c r="F403" t="s">
        <v>986</v>
      </c>
      <c r="G403" t="s">
        <v>385</v>
      </c>
    </row>
    <row r="404" spans="1:7" x14ac:dyDescent="0.25">
      <c r="A404" t="s">
        <v>106</v>
      </c>
      <c r="B404" t="s">
        <v>891</v>
      </c>
      <c r="C404">
        <v>76</v>
      </c>
      <c r="D404" t="s">
        <v>987</v>
      </c>
      <c r="E404">
        <v>76</v>
      </c>
      <c r="F404" t="s">
        <v>988</v>
      </c>
      <c r="G404" t="s">
        <v>385</v>
      </c>
    </row>
    <row r="405" spans="1:7" x14ac:dyDescent="0.25">
      <c r="A405" t="s">
        <v>106</v>
      </c>
      <c r="B405" t="s">
        <v>891</v>
      </c>
      <c r="C405">
        <v>77</v>
      </c>
      <c r="D405" t="s">
        <v>989</v>
      </c>
      <c r="E405">
        <v>77</v>
      </c>
      <c r="F405" t="s">
        <v>990</v>
      </c>
      <c r="G405" t="s">
        <v>385</v>
      </c>
    </row>
    <row r="406" spans="1:7" x14ac:dyDescent="0.25">
      <c r="A406" t="s">
        <v>106</v>
      </c>
      <c r="B406" t="s">
        <v>891</v>
      </c>
      <c r="C406" t="s">
        <v>991</v>
      </c>
      <c r="D406" t="s">
        <v>992</v>
      </c>
      <c r="E406" t="s">
        <v>991</v>
      </c>
      <c r="F406" t="s">
        <v>993</v>
      </c>
      <c r="G406" t="s">
        <v>385</v>
      </c>
    </row>
    <row r="407" spans="1:7" x14ac:dyDescent="0.25">
      <c r="A407" t="s">
        <v>106</v>
      </c>
      <c r="B407" t="s">
        <v>891</v>
      </c>
      <c r="C407">
        <v>23</v>
      </c>
      <c r="D407" t="s">
        <v>994</v>
      </c>
      <c r="E407">
        <v>23</v>
      </c>
      <c r="F407" t="s">
        <v>995</v>
      </c>
      <c r="G407" t="s">
        <v>385</v>
      </c>
    </row>
    <row r="408" spans="1:7" x14ac:dyDescent="0.25">
      <c r="A408" t="s">
        <v>106</v>
      </c>
      <c r="B408" t="s">
        <v>891</v>
      </c>
      <c r="C408">
        <v>55</v>
      </c>
      <c r="D408" t="s">
        <v>996</v>
      </c>
      <c r="E408">
        <v>55</v>
      </c>
      <c r="F408" t="s">
        <v>997</v>
      </c>
      <c r="G408" t="s">
        <v>385</v>
      </c>
    </row>
    <row r="409" spans="1:7" x14ac:dyDescent="0.25">
      <c r="A409" t="s">
        <v>106</v>
      </c>
      <c r="B409" t="s">
        <v>891</v>
      </c>
      <c r="C409">
        <v>208</v>
      </c>
      <c r="D409" t="s">
        <v>998</v>
      </c>
      <c r="E409">
        <v>208</v>
      </c>
      <c r="F409" t="s">
        <v>999</v>
      </c>
      <c r="G409" t="s">
        <v>385</v>
      </c>
    </row>
    <row r="410" spans="1:7" x14ac:dyDescent="0.25">
      <c r="A410" t="s">
        <v>106</v>
      </c>
      <c r="B410" t="s">
        <v>891</v>
      </c>
      <c r="C410">
        <v>209</v>
      </c>
      <c r="D410" t="s">
        <v>1000</v>
      </c>
      <c r="E410">
        <v>209</v>
      </c>
      <c r="F410" t="s">
        <v>1001</v>
      </c>
      <c r="G410" t="s">
        <v>385</v>
      </c>
    </row>
    <row r="411" spans="1:7" x14ac:dyDescent="0.25">
      <c r="A411" t="s">
        <v>106</v>
      </c>
      <c r="B411" t="s">
        <v>891</v>
      </c>
      <c r="C411">
        <v>210</v>
      </c>
      <c r="D411" t="s">
        <v>1002</v>
      </c>
      <c r="E411">
        <v>210</v>
      </c>
      <c r="F411" t="s">
        <v>1003</v>
      </c>
      <c r="G411" t="s">
        <v>101</v>
      </c>
    </row>
    <row r="412" spans="1:7" x14ac:dyDescent="0.25">
      <c r="A412" t="s">
        <v>106</v>
      </c>
      <c r="B412" t="s">
        <v>891</v>
      </c>
      <c r="C412">
        <v>211</v>
      </c>
      <c r="D412" t="s">
        <v>1004</v>
      </c>
      <c r="E412">
        <v>211</v>
      </c>
      <c r="F412" t="s">
        <v>1005</v>
      </c>
      <c r="G412" t="s">
        <v>101</v>
      </c>
    </row>
    <row r="413" spans="1:7" x14ac:dyDescent="0.25">
      <c r="A413" t="s">
        <v>106</v>
      </c>
      <c r="B413" t="s">
        <v>891</v>
      </c>
      <c r="C413">
        <v>212</v>
      </c>
      <c r="D413" t="s">
        <v>1006</v>
      </c>
      <c r="E413">
        <v>212</v>
      </c>
      <c r="F413" t="s">
        <v>1007</v>
      </c>
      <c r="G413" t="s">
        <v>101</v>
      </c>
    </row>
    <row r="414" spans="1:7" x14ac:dyDescent="0.25">
      <c r="A414" t="s">
        <v>106</v>
      </c>
      <c r="B414" t="s">
        <v>891</v>
      </c>
      <c r="C414">
        <v>213</v>
      </c>
      <c r="D414" t="s">
        <v>1008</v>
      </c>
      <c r="E414">
        <v>213</v>
      </c>
      <c r="F414" t="s">
        <v>1009</v>
      </c>
      <c r="G414" t="s">
        <v>101</v>
      </c>
    </row>
    <row r="415" spans="1:7" x14ac:dyDescent="0.25">
      <c r="A415" t="s">
        <v>106</v>
      </c>
      <c r="B415" t="s">
        <v>891</v>
      </c>
      <c r="C415" t="s">
        <v>1010</v>
      </c>
      <c r="D415" t="s">
        <v>1011</v>
      </c>
      <c r="E415" t="s">
        <v>1010</v>
      </c>
      <c r="F415" t="s">
        <v>1012</v>
      </c>
      <c r="G415" t="s">
        <v>385</v>
      </c>
    </row>
    <row r="416" spans="1:7" x14ac:dyDescent="0.25">
      <c r="A416" t="s">
        <v>106</v>
      </c>
      <c r="B416" t="s">
        <v>891</v>
      </c>
      <c r="C416" t="s">
        <v>1013</v>
      </c>
      <c r="D416" t="s">
        <v>1014</v>
      </c>
      <c r="E416" t="s">
        <v>1013</v>
      </c>
      <c r="F416" t="s">
        <v>1015</v>
      </c>
      <c r="G416" t="s">
        <v>385</v>
      </c>
    </row>
    <row r="417" spans="1:7" x14ac:dyDescent="0.25">
      <c r="A417" t="s">
        <v>106</v>
      </c>
      <c r="B417" t="s">
        <v>891</v>
      </c>
      <c r="C417">
        <v>67</v>
      </c>
      <c r="D417" t="s">
        <v>1016</v>
      </c>
      <c r="E417">
        <v>67</v>
      </c>
      <c r="F417" t="s">
        <v>1017</v>
      </c>
      <c r="G417" t="s">
        <v>385</v>
      </c>
    </row>
    <row r="418" spans="1:7" x14ac:dyDescent="0.25">
      <c r="A418" t="s">
        <v>106</v>
      </c>
      <c r="B418" t="s">
        <v>891</v>
      </c>
      <c r="C418">
        <v>54</v>
      </c>
      <c r="D418" t="s">
        <v>1018</v>
      </c>
      <c r="E418">
        <v>54</v>
      </c>
      <c r="F418" t="s">
        <v>1019</v>
      </c>
      <c r="G418" t="s">
        <v>385</v>
      </c>
    </row>
    <row r="419" spans="1:7" x14ac:dyDescent="0.25">
      <c r="A419" t="s">
        <v>106</v>
      </c>
      <c r="B419" t="s">
        <v>891</v>
      </c>
      <c r="C419">
        <v>214</v>
      </c>
      <c r="D419" t="s">
        <v>1020</v>
      </c>
      <c r="E419">
        <v>214</v>
      </c>
      <c r="F419" t="s">
        <v>1021</v>
      </c>
      <c r="G419" t="s">
        <v>385</v>
      </c>
    </row>
    <row r="420" spans="1:7" x14ac:dyDescent="0.25">
      <c r="A420" t="s">
        <v>106</v>
      </c>
      <c r="B420" t="s">
        <v>891</v>
      </c>
      <c r="C420">
        <v>17</v>
      </c>
      <c r="D420" t="s">
        <v>1022</v>
      </c>
      <c r="E420">
        <v>17</v>
      </c>
      <c r="F420" t="s">
        <v>1023</v>
      </c>
      <c r="G420" t="s">
        <v>385</v>
      </c>
    </row>
    <row r="421" spans="1:7" x14ac:dyDescent="0.25">
      <c r="A421" t="s">
        <v>106</v>
      </c>
      <c r="B421" t="s">
        <v>891</v>
      </c>
      <c r="C421">
        <v>18</v>
      </c>
      <c r="D421" t="s">
        <v>1024</v>
      </c>
      <c r="E421">
        <v>18</v>
      </c>
      <c r="F421" t="s">
        <v>1025</v>
      </c>
      <c r="G421" t="s">
        <v>385</v>
      </c>
    </row>
    <row r="422" spans="1:7" x14ac:dyDescent="0.25">
      <c r="A422" t="s">
        <v>106</v>
      </c>
      <c r="B422" t="s">
        <v>891</v>
      </c>
      <c r="C422">
        <v>21</v>
      </c>
      <c r="D422" t="s">
        <v>1026</v>
      </c>
      <c r="E422">
        <v>21</v>
      </c>
      <c r="F422" t="s">
        <v>1027</v>
      </c>
      <c r="G422" t="s">
        <v>385</v>
      </c>
    </row>
    <row r="423" spans="1:7" x14ac:dyDescent="0.25">
      <c r="A423" t="s">
        <v>106</v>
      </c>
      <c r="B423" t="s">
        <v>891</v>
      </c>
      <c r="C423">
        <v>22</v>
      </c>
      <c r="D423" t="s">
        <v>1028</v>
      </c>
      <c r="E423">
        <v>22</v>
      </c>
      <c r="F423" t="s">
        <v>1029</v>
      </c>
      <c r="G423" t="s">
        <v>385</v>
      </c>
    </row>
    <row r="424" spans="1:7" x14ac:dyDescent="0.25">
      <c r="A424" t="s">
        <v>106</v>
      </c>
      <c r="B424" t="s">
        <v>891</v>
      </c>
      <c r="C424">
        <v>38</v>
      </c>
      <c r="D424" t="s">
        <v>1030</v>
      </c>
      <c r="E424">
        <v>38</v>
      </c>
      <c r="F424" t="s">
        <v>1031</v>
      </c>
      <c r="G424" t="s">
        <v>385</v>
      </c>
    </row>
    <row r="425" spans="1:7" x14ac:dyDescent="0.25">
      <c r="A425" t="s">
        <v>106</v>
      </c>
      <c r="B425" t="s">
        <v>891</v>
      </c>
      <c r="C425">
        <v>39</v>
      </c>
      <c r="D425" t="s">
        <v>1032</v>
      </c>
      <c r="E425">
        <v>39</v>
      </c>
      <c r="F425" t="s">
        <v>1033</v>
      </c>
      <c r="G425" t="s">
        <v>385</v>
      </c>
    </row>
    <row r="426" spans="1:7" x14ac:dyDescent="0.25">
      <c r="A426" t="s">
        <v>106</v>
      </c>
      <c r="B426" t="s">
        <v>891</v>
      </c>
      <c r="C426">
        <v>31</v>
      </c>
      <c r="D426" t="s">
        <v>1034</v>
      </c>
      <c r="E426">
        <v>31</v>
      </c>
      <c r="F426" t="s">
        <v>1035</v>
      </c>
      <c r="G426" t="s">
        <v>385</v>
      </c>
    </row>
    <row r="427" spans="1:7" x14ac:dyDescent="0.25">
      <c r="A427" t="s">
        <v>106</v>
      </c>
      <c r="B427" t="s">
        <v>891</v>
      </c>
      <c r="C427">
        <v>27</v>
      </c>
      <c r="D427" t="s">
        <v>1036</v>
      </c>
      <c r="E427">
        <v>27</v>
      </c>
      <c r="F427" t="s">
        <v>1037</v>
      </c>
      <c r="G427" t="s">
        <v>385</v>
      </c>
    </row>
    <row r="428" spans="1:7" x14ac:dyDescent="0.25">
      <c r="A428" t="s">
        <v>106</v>
      </c>
      <c r="B428" t="s">
        <v>891</v>
      </c>
      <c r="C428" t="s">
        <v>1038</v>
      </c>
      <c r="D428" t="s">
        <v>1039</v>
      </c>
      <c r="E428" t="s">
        <v>1038</v>
      </c>
      <c r="F428" t="s">
        <v>1040</v>
      </c>
      <c r="G428" t="s">
        <v>385</v>
      </c>
    </row>
    <row r="429" spans="1:7" x14ac:dyDescent="0.25">
      <c r="A429" t="s">
        <v>106</v>
      </c>
      <c r="B429" t="s">
        <v>891</v>
      </c>
      <c r="C429" t="s">
        <v>1041</v>
      </c>
      <c r="D429" t="s">
        <v>1042</v>
      </c>
      <c r="E429" t="s">
        <v>1041</v>
      </c>
      <c r="F429" t="s">
        <v>1043</v>
      </c>
      <c r="G429" t="s">
        <v>385</v>
      </c>
    </row>
    <row r="430" spans="1:7" x14ac:dyDescent="0.25">
      <c r="A430" t="s">
        <v>106</v>
      </c>
      <c r="B430" t="s">
        <v>891</v>
      </c>
      <c r="C430" t="s">
        <v>1044</v>
      </c>
      <c r="D430" t="s">
        <v>1045</v>
      </c>
      <c r="E430" t="s">
        <v>1044</v>
      </c>
      <c r="F430" t="s">
        <v>1046</v>
      </c>
      <c r="G430" t="s">
        <v>101</v>
      </c>
    </row>
    <row r="431" spans="1:7" x14ac:dyDescent="0.25">
      <c r="A431" t="s">
        <v>98</v>
      </c>
      <c r="B431" t="s">
        <v>1047</v>
      </c>
      <c r="D431" s="1" t="s">
        <v>226</v>
      </c>
      <c r="F431" t="s">
        <v>1047</v>
      </c>
      <c r="G431" t="s">
        <v>101</v>
      </c>
    </row>
    <row r="432" spans="1:7" x14ac:dyDescent="0.25">
      <c r="A432" t="s">
        <v>106</v>
      </c>
      <c r="B432" t="s">
        <v>1047</v>
      </c>
      <c r="C432">
        <v>1</v>
      </c>
      <c r="D432" t="s">
        <v>1048</v>
      </c>
      <c r="E432">
        <v>1</v>
      </c>
      <c r="F432" t="s">
        <v>1049</v>
      </c>
      <c r="G432" t="s">
        <v>101</v>
      </c>
    </row>
    <row r="433" spans="1:7" x14ac:dyDescent="0.25">
      <c r="A433" t="s">
        <v>106</v>
      </c>
      <c r="B433" t="s">
        <v>1047</v>
      </c>
      <c r="C433">
        <v>2</v>
      </c>
      <c r="D433" t="s">
        <v>1050</v>
      </c>
      <c r="E433">
        <v>2</v>
      </c>
      <c r="F433" t="s">
        <v>1051</v>
      </c>
      <c r="G433" t="s">
        <v>101</v>
      </c>
    </row>
    <row r="434" spans="1:7" x14ac:dyDescent="0.25">
      <c r="A434" t="s">
        <v>106</v>
      </c>
      <c r="B434" t="s">
        <v>1047</v>
      </c>
      <c r="C434">
        <v>3</v>
      </c>
      <c r="D434" t="s">
        <v>1052</v>
      </c>
      <c r="E434">
        <v>3</v>
      </c>
      <c r="F434" t="s">
        <v>1053</v>
      </c>
      <c r="G434" t="s">
        <v>101</v>
      </c>
    </row>
    <row r="435" spans="1:7" x14ac:dyDescent="0.25">
      <c r="A435" t="s">
        <v>106</v>
      </c>
      <c r="B435" t="s">
        <v>1047</v>
      </c>
      <c r="C435">
        <v>4</v>
      </c>
      <c r="D435" t="s">
        <v>1054</v>
      </c>
      <c r="E435">
        <v>4</v>
      </c>
      <c r="F435" t="s">
        <v>1055</v>
      </c>
      <c r="G435" t="s">
        <v>101</v>
      </c>
    </row>
    <row r="436" spans="1:7" x14ac:dyDescent="0.25">
      <c r="A436" t="s">
        <v>106</v>
      </c>
      <c r="B436" t="s">
        <v>1047</v>
      </c>
      <c r="C436">
        <v>5</v>
      </c>
      <c r="D436" t="s">
        <v>1056</v>
      </c>
      <c r="E436">
        <v>5</v>
      </c>
      <c r="F436" t="s">
        <v>1057</v>
      </c>
      <c r="G436" t="s">
        <v>101</v>
      </c>
    </row>
    <row r="437" spans="1:7" x14ac:dyDescent="0.25">
      <c r="A437" t="s">
        <v>106</v>
      </c>
      <c r="B437" t="s">
        <v>1047</v>
      </c>
      <c r="C437">
        <v>6</v>
      </c>
      <c r="D437" t="s">
        <v>1058</v>
      </c>
      <c r="E437">
        <v>6</v>
      </c>
      <c r="F437" t="s">
        <v>1059</v>
      </c>
      <c r="G437" t="s">
        <v>101</v>
      </c>
    </row>
    <row r="438" spans="1:7" x14ac:dyDescent="0.25">
      <c r="A438" t="s">
        <v>106</v>
      </c>
      <c r="B438" t="s">
        <v>1047</v>
      </c>
      <c r="C438">
        <v>7</v>
      </c>
      <c r="D438" t="s">
        <v>1060</v>
      </c>
      <c r="E438">
        <v>7</v>
      </c>
      <c r="F438" t="s">
        <v>1061</v>
      </c>
      <c r="G438" t="s">
        <v>385</v>
      </c>
    </row>
    <row r="439" spans="1:7" x14ac:dyDescent="0.25">
      <c r="A439" t="s">
        <v>106</v>
      </c>
      <c r="B439" t="s">
        <v>1047</v>
      </c>
      <c r="C439">
        <v>8</v>
      </c>
      <c r="D439" t="s">
        <v>1062</v>
      </c>
      <c r="E439">
        <v>8</v>
      </c>
      <c r="F439" t="s">
        <v>1063</v>
      </c>
      <c r="G439" t="s">
        <v>385</v>
      </c>
    </row>
    <row r="440" spans="1:7" x14ac:dyDescent="0.25">
      <c r="A440" t="s">
        <v>106</v>
      </c>
      <c r="B440" t="s">
        <v>1047</v>
      </c>
      <c r="C440">
        <v>9</v>
      </c>
      <c r="D440" t="s">
        <v>1064</v>
      </c>
      <c r="E440">
        <v>9</v>
      </c>
      <c r="F440" t="s">
        <v>1065</v>
      </c>
      <c r="G440" t="s">
        <v>385</v>
      </c>
    </row>
    <row r="441" spans="1:7" x14ac:dyDescent="0.25">
      <c r="A441" t="s">
        <v>106</v>
      </c>
      <c r="B441" t="s">
        <v>1047</v>
      </c>
      <c r="C441">
        <v>11</v>
      </c>
      <c r="D441" t="s">
        <v>1066</v>
      </c>
      <c r="E441">
        <v>11</v>
      </c>
      <c r="F441" t="s">
        <v>1067</v>
      </c>
      <c r="G441" t="s">
        <v>385</v>
      </c>
    </row>
    <row r="442" spans="1:7" x14ac:dyDescent="0.25">
      <c r="A442" t="s">
        <v>106</v>
      </c>
      <c r="B442" t="s">
        <v>1047</v>
      </c>
      <c r="C442">
        <v>12</v>
      </c>
      <c r="D442" t="s">
        <v>1068</v>
      </c>
      <c r="E442">
        <v>12</v>
      </c>
      <c r="F442" t="s">
        <v>1069</v>
      </c>
      <c r="G442" t="s">
        <v>385</v>
      </c>
    </row>
    <row r="443" spans="1:7" x14ac:dyDescent="0.25">
      <c r="A443" t="s">
        <v>106</v>
      </c>
      <c r="B443" t="s">
        <v>1047</v>
      </c>
      <c r="C443">
        <v>14</v>
      </c>
      <c r="D443" t="s">
        <v>1070</v>
      </c>
      <c r="E443">
        <v>14</v>
      </c>
      <c r="F443" t="s">
        <v>1071</v>
      </c>
      <c r="G443" t="s">
        <v>385</v>
      </c>
    </row>
    <row r="444" spans="1:7" x14ac:dyDescent="0.25">
      <c r="A444" t="s">
        <v>98</v>
      </c>
      <c r="B444" t="s">
        <v>1072</v>
      </c>
      <c r="D444" s="1" t="s">
        <v>102</v>
      </c>
      <c r="F444" t="s">
        <v>1072</v>
      </c>
      <c r="G444" t="s">
        <v>101</v>
      </c>
    </row>
    <row r="445" spans="1:7" x14ac:dyDescent="0.25">
      <c r="A445" t="s">
        <v>106</v>
      </c>
      <c r="B445" t="s">
        <v>1072</v>
      </c>
      <c r="C445">
        <v>1</v>
      </c>
      <c r="D445" t="s">
        <v>1073</v>
      </c>
      <c r="E445">
        <v>1</v>
      </c>
      <c r="F445" t="s">
        <v>1074</v>
      </c>
      <c r="G445" t="s">
        <v>101</v>
      </c>
    </row>
    <row r="446" spans="1:7" x14ac:dyDescent="0.25">
      <c r="A446" t="s">
        <v>106</v>
      </c>
      <c r="B446" t="s">
        <v>1072</v>
      </c>
      <c r="C446">
        <v>2</v>
      </c>
      <c r="D446" t="s">
        <v>1075</v>
      </c>
      <c r="E446">
        <v>2</v>
      </c>
      <c r="F446" t="s">
        <v>1076</v>
      </c>
      <c r="G446" t="s">
        <v>101</v>
      </c>
    </row>
    <row r="447" spans="1:7" x14ac:dyDescent="0.25">
      <c r="A447" t="s">
        <v>106</v>
      </c>
      <c r="B447" t="s">
        <v>1072</v>
      </c>
      <c r="C447">
        <v>3</v>
      </c>
      <c r="D447" t="s">
        <v>1077</v>
      </c>
      <c r="E447">
        <v>3</v>
      </c>
      <c r="F447" t="s">
        <v>1078</v>
      </c>
      <c r="G447" t="s">
        <v>101</v>
      </c>
    </row>
    <row r="448" spans="1:7" x14ac:dyDescent="0.25">
      <c r="A448" t="s">
        <v>106</v>
      </c>
      <c r="B448" t="s">
        <v>1072</v>
      </c>
      <c r="C448">
        <v>4</v>
      </c>
      <c r="D448" t="s">
        <v>1079</v>
      </c>
      <c r="E448">
        <v>4</v>
      </c>
      <c r="F448" t="s">
        <v>1080</v>
      </c>
      <c r="G448" t="s">
        <v>101</v>
      </c>
    </row>
    <row r="449" spans="1:7" x14ac:dyDescent="0.25">
      <c r="A449" t="s">
        <v>106</v>
      </c>
      <c r="B449" t="s">
        <v>1072</v>
      </c>
      <c r="C449">
        <v>5</v>
      </c>
      <c r="D449" t="s">
        <v>1081</v>
      </c>
      <c r="E449">
        <v>5</v>
      </c>
      <c r="F449" t="s">
        <v>1082</v>
      </c>
      <c r="G449" t="s">
        <v>101</v>
      </c>
    </row>
    <row r="450" spans="1:7" x14ac:dyDescent="0.25">
      <c r="A450" t="s">
        <v>106</v>
      </c>
      <c r="B450" t="s">
        <v>1072</v>
      </c>
      <c r="C450">
        <v>6</v>
      </c>
      <c r="D450" t="s">
        <v>1083</v>
      </c>
      <c r="E450">
        <v>6</v>
      </c>
      <c r="F450" t="s">
        <v>1084</v>
      </c>
      <c r="G450" t="s">
        <v>101</v>
      </c>
    </row>
    <row r="451" spans="1:7" x14ac:dyDescent="0.25">
      <c r="A451" t="s">
        <v>106</v>
      </c>
      <c r="B451" t="s">
        <v>1072</v>
      </c>
      <c r="C451">
        <v>7</v>
      </c>
      <c r="D451" t="s">
        <v>1085</v>
      </c>
      <c r="E451">
        <v>7</v>
      </c>
      <c r="F451" t="s">
        <v>1086</v>
      </c>
      <c r="G451" t="s">
        <v>101</v>
      </c>
    </row>
    <row r="452" spans="1:7" x14ac:dyDescent="0.25">
      <c r="A452" t="s">
        <v>106</v>
      </c>
      <c r="B452" t="s">
        <v>1072</v>
      </c>
      <c r="C452">
        <v>8</v>
      </c>
      <c r="D452" t="s">
        <v>1087</v>
      </c>
      <c r="E452">
        <v>8</v>
      </c>
      <c r="F452" t="s">
        <v>1088</v>
      </c>
      <c r="G452" t="s">
        <v>101</v>
      </c>
    </row>
    <row r="453" spans="1:7" x14ac:dyDescent="0.25">
      <c r="A453" t="s">
        <v>106</v>
      </c>
      <c r="B453" t="s">
        <v>1072</v>
      </c>
      <c r="C453">
        <v>9</v>
      </c>
      <c r="D453" t="s">
        <v>1089</v>
      </c>
      <c r="E453">
        <v>9</v>
      </c>
      <c r="F453" t="s">
        <v>1090</v>
      </c>
      <c r="G453" t="s">
        <v>101</v>
      </c>
    </row>
    <row r="454" spans="1:7" x14ac:dyDescent="0.25">
      <c r="A454" t="s">
        <v>106</v>
      </c>
      <c r="B454" t="s">
        <v>1072</v>
      </c>
      <c r="C454">
        <v>10</v>
      </c>
      <c r="D454" t="s">
        <v>1091</v>
      </c>
      <c r="E454">
        <v>10</v>
      </c>
      <c r="F454" t="s">
        <v>1092</v>
      </c>
      <c r="G454" t="s">
        <v>101</v>
      </c>
    </row>
    <row r="455" spans="1:7" x14ac:dyDescent="0.25">
      <c r="A455" t="s">
        <v>106</v>
      </c>
      <c r="B455" t="s">
        <v>1072</v>
      </c>
      <c r="C455">
        <v>11</v>
      </c>
      <c r="D455" t="s">
        <v>1093</v>
      </c>
      <c r="E455">
        <v>11</v>
      </c>
      <c r="F455" t="s">
        <v>1094</v>
      </c>
      <c r="G455" t="s">
        <v>101</v>
      </c>
    </row>
    <row r="456" spans="1:7" x14ac:dyDescent="0.25">
      <c r="A456" t="s">
        <v>106</v>
      </c>
      <c r="B456" t="s">
        <v>1072</v>
      </c>
      <c r="C456">
        <v>12</v>
      </c>
      <c r="D456" t="s">
        <v>1095</v>
      </c>
      <c r="E456">
        <v>12</v>
      </c>
      <c r="F456" t="s">
        <v>1096</v>
      </c>
      <c r="G456" t="s">
        <v>101</v>
      </c>
    </row>
    <row r="457" spans="1:7" x14ac:dyDescent="0.25">
      <c r="A457" t="s">
        <v>106</v>
      </c>
      <c r="B457" t="s">
        <v>1072</v>
      </c>
      <c r="C457">
        <v>13</v>
      </c>
      <c r="D457" t="s">
        <v>1097</v>
      </c>
      <c r="E457">
        <v>13</v>
      </c>
      <c r="F457" t="s">
        <v>1098</v>
      </c>
      <c r="G457" t="s">
        <v>101</v>
      </c>
    </row>
    <row r="458" spans="1:7" x14ac:dyDescent="0.25">
      <c r="A458" t="s">
        <v>106</v>
      </c>
      <c r="B458" t="s">
        <v>1072</v>
      </c>
      <c r="C458">
        <v>14</v>
      </c>
      <c r="D458" t="s">
        <v>1099</v>
      </c>
      <c r="E458">
        <v>14</v>
      </c>
      <c r="F458" t="s">
        <v>1100</v>
      </c>
      <c r="G458" t="s">
        <v>101</v>
      </c>
    </row>
    <row r="459" spans="1:7" x14ac:dyDescent="0.25">
      <c r="A459" t="s">
        <v>106</v>
      </c>
      <c r="B459" t="s">
        <v>1072</v>
      </c>
      <c r="C459">
        <v>15</v>
      </c>
      <c r="D459" t="s">
        <v>1101</v>
      </c>
      <c r="E459">
        <v>15</v>
      </c>
      <c r="F459" t="s">
        <v>1102</v>
      </c>
      <c r="G459" t="s">
        <v>101</v>
      </c>
    </row>
    <row r="460" spans="1:7" x14ac:dyDescent="0.25">
      <c r="A460" t="s">
        <v>106</v>
      </c>
      <c r="B460" t="s">
        <v>1072</v>
      </c>
      <c r="C460">
        <v>16</v>
      </c>
      <c r="D460" t="s">
        <v>1103</v>
      </c>
      <c r="E460">
        <v>16</v>
      </c>
      <c r="F460" t="s">
        <v>1104</v>
      </c>
      <c r="G460" t="s">
        <v>101</v>
      </c>
    </row>
    <row r="461" spans="1:7" x14ac:dyDescent="0.25">
      <c r="A461" t="s">
        <v>106</v>
      </c>
      <c r="B461" t="s">
        <v>1072</v>
      </c>
      <c r="C461">
        <v>17</v>
      </c>
      <c r="D461" t="s">
        <v>1105</v>
      </c>
      <c r="E461">
        <v>17</v>
      </c>
      <c r="F461" t="s">
        <v>1106</v>
      </c>
      <c r="G461" t="s">
        <v>101</v>
      </c>
    </row>
    <row r="462" spans="1:7" x14ac:dyDescent="0.25">
      <c r="A462" t="s">
        <v>106</v>
      </c>
      <c r="B462" t="s">
        <v>1072</v>
      </c>
      <c r="C462">
        <v>18</v>
      </c>
      <c r="D462" t="s">
        <v>1107</v>
      </c>
      <c r="E462">
        <v>18</v>
      </c>
      <c r="F462" t="s">
        <v>1108</v>
      </c>
      <c r="G462" t="s">
        <v>101</v>
      </c>
    </row>
    <row r="463" spans="1:7" x14ac:dyDescent="0.25">
      <c r="A463" t="s">
        <v>106</v>
      </c>
      <c r="B463" t="s">
        <v>1072</v>
      </c>
      <c r="C463">
        <v>19</v>
      </c>
      <c r="D463" t="s">
        <v>1109</v>
      </c>
      <c r="E463">
        <v>19</v>
      </c>
      <c r="F463" t="s">
        <v>1110</v>
      </c>
      <c r="G463" t="s">
        <v>101</v>
      </c>
    </row>
    <row r="464" spans="1:7" x14ac:dyDescent="0.25">
      <c r="A464" t="s">
        <v>106</v>
      </c>
      <c r="B464" t="s">
        <v>1072</v>
      </c>
      <c r="C464">
        <v>20</v>
      </c>
      <c r="D464" t="s">
        <v>1111</v>
      </c>
      <c r="E464">
        <v>20</v>
      </c>
      <c r="F464" t="s">
        <v>1112</v>
      </c>
      <c r="G464" t="s">
        <v>101</v>
      </c>
    </row>
    <row r="465" spans="1:7" x14ac:dyDescent="0.25">
      <c r="A465" t="s">
        <v>106</v>
      </c>
      <c r="B465" t="s">
        <v>1072</v>
      </c>
      <c r="C465">
        <v>21</v>
      </c>
      <c r="D465" t="s">
        <v>1113</v>
      </c>
      <c r="E465">
        <v>21</v>
      </c>
      <c r="F465" t="s">
        <v>1114</v>
      </c>
      <c r="G465" t="s">
        <v>101</v>
      </c>
    </row>
    <row r="466" spans="1:7" x14ac:dyDescent="0.25">
      <c r="A466" t="s">
        <v>106</v>
      </c>
      <c r="B466" t="s">
        <v>1072</v>
      </c>
      <c r="C466">
        <v>22</v>
      </c>
      <c r="D466" t="s">
        <v>1115</v>
      </c>
      <c r="E466">
        <v>22</v>
      </c>
      <c r="F466" t="s">
        <v>1116</v>
      </c>
      <c r="G466" t="s">
        <v>101</v>
      </c>
    </row>
    <row r="467" spans="1:7" x14ac:dyDescent="0.25">
      <c r="A467" t="s">
        <v>106</v>
      </c>
      <c r="B467" t="s">
        <v>1072</v>
      </c>
      <c r="C467">
        <v>23</v>
      </c>
      <c r="D467" t="s">
        <v>1117</v>
      </c>
      <c r="E467">
        <v>23</v>
      </c>
      <c r="F467" t="s">
        <v>1118</v>
      </c>
      <c r="G467" t="s">
        <v>101</v>
      </c>
    </row>
    <row r="468" spans="1:7" x14ac:dyDescent="0.25">
      <c r="A468" t="s">
        <v>106</v>
      </c>
      <c r="B468" t="s">
        <v>1072</v>
      </c>
      <c r="C468">
        <v>24</v>
      </c>
      <c r="D468" t="s">
        <v>1119</v>
      </c>
      <c r="E468">
        <v>24</v>
      </c>
      <c r="F468" t="s">
        <v>1120</v>
      </c>
      <c r="G468" t="s">
        <v>101</v>
      </c>
    </row>
    <row r="469" spans="1:7" x14ac:dyDescent="0.25">
      <c r="A469" t="s">
        <v>106</v>
      </c>
      <c r="B469" t="s">
        <v>1072</v>
      </c>
      <c r="C469">
        <v>25</v>
      </c>
      <c r="D469" t="s">
        <v>1121</v>
      </c>
      <c r="E469">
        <v>25</v>
      </c>
      <c r="F469" t="s">
        <v>1122</v>
      </c>
      <c r="G469" t="s">
        <v>101</v>
      </c>
    </row>
    <row r="470" spans="1:7" x14ac:dyDescent="0.25">
      <c r="A470" t="s">
        <v>106</v>
      </c>
      <c r="B470" t="s">
        <v>1072</v>
      </c>
      <c r="C470">
        <v>26</v>
      </c>
      <c r="D470" t="s">
        <v>1123</v>
      </c>
      <c r="E470">
        <v>26</v>
      </c>
      <c r="F470" t="s">
        <v>1124</v>
      </c>
      <c r="G470" t="s">
        <v>101</v>
      </c>
    </row>
    <row r="471" spans="1:7" x14ac:dyDescent="0.25">
      <c r="A471" t="s">
        <v>106</v>
      </c>
      <c r="B471" t="s">
        <v>1072</v>
      </c>
      <c r="C471">
        <v>27</v>
      </c>
      <c r="D471" t="s">
        <v>1125</v>
      </c>
      <c r="E471">
        <v>27</v>
      </c>
      <c r="F471" t="s">
        <v>1126</v>
      </c>
      <c r="G471" t="s">
        <v>101</v>
      </c>
    </row>
    <row r="472" spans="1:7" x14ac:dyDescent="0.25">
      <c r="A472" t="s">
        <v>106</v>
      </c>
      <c r="B472" t="s">
        <v>1072</v>
      </c>
      <c r="C472">
        <v>28</v>
      </c>
      <c r="D472" t="s">
        <v>1127</v>
      </c>
      <c r="E472">
        <v>28</v>
      </c>
      <c r="F472" t="s">
        <v>1128</v>
      </c>
      <c r="G472" t="s">
        <v>101</v>
      </c>
    </row>
    <row r="473" spans="1:7" x14ac:dyDescent="0.25">
      <c r="A473" t="s">
        <v>106</v>
      </c>
      <c r="B473" t="s">
        <v>1072</v>
      </c>
      <c r="C473">
        <v>29</v>
      </c>
      <c r="D473" t="s">
        <v>1129</v>
      </c>
      <c r="E473">
        <v>29</v>
      </c>
      <c r="F473" t="s">
        <v>1130</v>
      </c>
      <c r="G473" t="s">
        <v>101</v>
      </c>
    </row>
    <row r="474" spans="1:7" x14ac:dyDescent="0.25">
      <c r="A474" t="s">
        <v>106</v>
      </c>
      <c r="B474" t="s">
        <v>1072</v>
      </c>
      <c r="C474">
        <v>30</v>
      </c>
      <c r="D474" t="s">
        <v>1131</v>
      </c>
      <c r="E474">
        <v>30</v>
      </c>
      <c r="F474" t="s">
        <v>1132</v>
      </c>
      <c r="G474" t="s">
        <v>101</v>
      </c>
    </row>
    <row r="475" spans="1:7" x14ac:dyDescent="0.25">
      <c r="A475" t="s">
        <v>106</v>
      </c>
      <c r="B475" t="s">
        <v>1072</v>
      </c>
      <c r="C475">
        <v>31</v>
      </c>
      <c r="D475" t="s">
        <v>1133</v>
      </c>
      <c r="E475">
        <v>31</v>
      </c>
      <c r="F475" t="s">
        <v>1134</v>
      </c>
      <c r="G475" t="s">
        <v>101</v>
      </c>
    </row>
    <row r="476" spans="1:7" x14ac:dyDescent="0.25">
      <c r="A476" t="s">
        <v>106</v>
      </c>
      <c r="B476" t="s">
        <v>1072</v>
      </c>
      <c r="C476">
        <v>32</v>
      </c>
      <c r="D476" t="s">
        <v>1135</v>
      </c>
      <c r="E476">
        <v>32</v>
      </c>
      <c r="F476" t="s">
        <v>1136</v>
      </c>
      <c r="G476" t="s">
        <v>101</v>
      </c>
    </row>
    <row r="477" spans="1:7" x14ac:dyDescent="0.25">
      <c r="A477" t="s">
        <v>106</v>
      </c>
      <c r="B477" t="s">
        <v>1072</v>
      </c>
      <c r="C477">
        <v>33</v>
      </c>
      <c r="D477" t="s">
        <v>1137</v>
      </c>
      <c r="E477">
        <v>33</v>
      </c>
      <c r="F477" t="s">
        <v>1138</v>
      </c>
      <c r="G477" t="s">
        <v>101</v>
      </c>
    </row>
    <row r="478" spans="1:7" x14ac:dyDescent="0.25">
      <c r="A478" t="s">
        <v>106</v>
      </c>
      <c r="B478" t="s">
        <v>1072</v>
      </c>
      <c r="C478">
        <v>34</v>
      </c>
      <c r="D478" t="s">
        <v>1139</v>
      </c>
      <c r="E478">
        <v>34</v>
      </c>
      <c r="F478" t="s">
        <v>1140</v>
      </c>
      <c r="G478" t="s">
        <v>101</v>
      </c>
    </row>
    <row r="479" spans="1:7" x14ac:dyDescent="0.25">
      <c r="A479" t="s">
        <v>106</v>
      </c>
      <c r="B479" t="s">
        <v>1072</v>
      </c>
      <c r="C479">
        <v>35</v>
      </c>
      <c r="D479" t="s">
        <v>1141</v>
      </c>
      <c r="E479">
        <v>35</v>
      </c>
      <c r="F479" t="s">
        <v>1142</v>
      </c>
      <c r="G479" t="s">
        <v>101</v>
      </c>
    </row>
    <row r="480" spans="1:7" x14ac:dyDescent="0.25">
      <c r="A480" t="s">
        <v>106</v>
      </c>
      <c r="B480" t="s">
        <v>1072</v>
      </c>
      <c r="C480">
        <v>36</v>
      </c>
      <c r="D480" t="s">
        <v>1143</v>
      </c>
      <c r="E480">
        <v>36</v>
      </c>
      <c r="F480" t="s">
        <v>1144</v>
      </c>
      <c r="G480" t="s">
        <v>101</v>
      </c>
    </row>
    <row r="481" spans="1:7" x14ac:dyDescent="0.25">
      <c r="A481" t="s">
        <v>106</v>
      </c>
      <c r="B481" t="s">
        <v>1072</v>
      </c>
      <c r="C481">
        <v>37</v>
      </c>
      <c r="D481" t="s">
        <v>1145</v>
      </c>
      <c r="E481">
        <v>37</v>
      </c>
      <c r="F481" t="s">
        <v>1146</v>
      </c>
      <c r="G481" t="s">
        <v>101</v>
      </c>
    </row>
    <row r="482" spans="1:7" x14ac:dyDescent="0.25">
      <c r="A482" t="s">
        <v>106</v>
      </c>
      <c r="B482" t="s">
        <v>1072</v>
      </c>
      <c r="C482">
        <v>38</v>
      </c>
      <c r="D482" t="s">
        <v>1147</v>
      </c>
      <c r="E482">
        <v>38</v>
      </c>
      <c r="F482" t="s">
        <v>1148</v>
      </c>
      <c r="G482" t="s">
        <v>101</v>
      </c>
    </row>
    <row r="483" spans="1:7" x14ac:dyDescent="0.25">
      <c r="A483" t="s">
        <v>106</v>
      </c>
      <c r="B483" t="s">
        <v>1072</v>
      </c>
      <c r="C483">
        <v>39</v>
      </c>
      <c r="D483" t="s">
        <v>1149</v>
      </c>
      <c r="E483">
        <v>39</v>
      </c>
      <c r="F483" t="s">
        <v>1150</v>
      </c>
      <c r="G483" t="s">
        <v>101</v>
      </c>
    </row>
    <row r="484" spans="1:7" x14ac:dyDescent="0.25">
      <c r="A484" t="s">
        <v>106</v>
      </c>
      <c r="B484" t="s">
        <v>1072</v>
      </c>
      <c r="C484">
        <v>40</v>
      </c>
      <c r="D484" t="s">
        <v>1151</v>
      </c>
      <c r="E484">
        <v>40</v>
      </c>
      <c r="F484" t="s">
        <v>1152</v>
      </c>
      <c r="G484" t="s">
        <v>101</v>
      </c>
    </row>
    <row r="485" spans="1:7" x14ac:dyDescent="0.25">
      <c r="A485" t="s">
        <v>98</v>
      </c>
      <c r="B485" t="s">
        <v>1153</v>
      </c>
      <c r="D485" s="1" t="s">
        <v>217</v>
      </c>
      <c r="F485" t="s">
        <v>1153</v>
      </c>
      <c r="G485" t="s">
        <v>385</v>
      </c>
    </row>
    <row r="486" spans="1:7" x14ac:dyDescent="0.25">
      <c r="A486" t="s">
        <v>106</v>
      </c>
      <c r="B486" t="s">
        <v>1153</v>
      </c>
      <c r="C486">
        <v>1</v>
      </c>
      <c r="D486" t="s">
        <v>1154</v>
      </c>
      <c r="E486">
        <v>1</v>
      </c>
      <c r="F486" t="s">
        <v>1155</v>
      </c>
      <c r="G486" t="s">
        <v>101</v>
      </c>
    </row>
    <row r="487" spans="1:7" x14ac:dyDescent="0.25">
      <c r="A487" t="s">
        <v>106</v>
      </c>
      <c r="B487" t="s">
        <v>1153</v>
      </c>
      <c r="C487">
        <v>2</v>
      </c>
      <c r="D487" t="s">
        <v>1156</v>
      </c>
      <c r="E487">
        <v>2</v>
      </c>
      <c r="F487" t="s">
        <v>1157</v>
      </c>
      <c r="G487" t="s">
        <v>101</v>
      </c>
    </row>
    <row r="488" spans="1:7" x14ac:dyDescent="0.25">
      <c r="A488" t="s">
        <v>106</v>
      </c>
      <c r="B488" t="s">
        <v>1153</v>
      </c>
      <c r="C488">
        <v>3</v>
      </c>
      <c r="D488" t="s">
        <v>1158</v>
      </c>
      <c r="E488">
        <v>3</v>
      </c>
      <c r="F488" t="s">
        <v>1159</v>
      </c>
      <c r="G488" t="s">
        <v>101</v>
      </c>
    </row>
    <row r="489" spans="1:7" x14ac:dyDescent="0.25">
      <c r="A489" t="s">
        <v>106</v>
      </c>
      <c r="B489" t="s">
        <v>1153</v>
      </c>
      <c r="C489">
        <v>5</v>
      </c>
      <c r="D489" t="s">
        <v>1160</v>
      </c>
      <c r="E489">
        <v>5</v>
      </c>
      <c r="F489" t="s">
        <v>1161</v>
      </c>
      <c r="G489" t="s">
        <v>101</v>
      </c>
    </row>
    <row r="490" spans="1:7" x14ac:dyDescent="0.25">
      <c r="A490" t="s">
        <v>106</v>
      </c>
      <c r="B490" t="s">
        <v>1153</v>
      </c>
      <c r="C490">
        <v>6</v>
      </c>
      <c r="D490" t="s">
        <v>1162</v>
      </c>
      <c r="E490">
        <v>6</v>
      </c>
      <c r="F490" t="s">
        <v>1163</v>
      </c>
      <c r="G490" t="s">
        <v>101</v>
      </c>
    </row>
    <row r="491" spans="1:7" x14ac:dyDescent="0.25">
      <c r="A491" t="s">
        <v>106</v>
      </c>
      <c r="B491" t="s">
        <v>1153</v>
      </c>
      <c r="C491">
        <v>7</v>
      </c>
      <c r="D491" t="s">
        <v>1164</v>
      </c>
      <c r="E491">
        <v>7</v>
      </c>
      <c r="F491" t="s">
        <v>1165</v>
      </c>
      <c r="G491" t="s">
        <v>101</v>
      </c>
    </row>
    <row r="492" spans="1:7" x14ac:dyDescent="0.25">
      <c r="A492" t="s">
        <v>106</v>
      </c>
      <c r="B492" t="s">
        <v>1153</v>
      </c>
      <c r="C492">
        <v>8</v>
      </c>
      <c r="D492" t="s">
        <v>1166</v>
      </c>
      <c r="E492">
        <v>8</v>
      </c>
      <c r="F492" t="s">
        <v>1167</v>
      </c>
      <c r="G492" t="s">
        <v>101</v>
      </c>
    </row>
    <row r="493" spans="1:7" x14ac:dyDescent="0.25">
      <c r="A493" t="s">
        <v>106</v>
      </c>
      <c r="B493" t="s">
        <v>1153</v>
      </c>
      <c r="C493">
        <v>9</v>
      </c>
      <c r="D493" t="s">
        <v>1168</v>
      </c>
      <c r="E493">
        <v>9</v>
      </c>
      <c r="F493" t="s">
        <v>1169</v>
      </c>
      <c r="G493" t="s">
        <v>101</v>
      </c>
    </row>
    <row r="529" spans="1:5" x14ac:dyDescent="0.25">
      <c r="A529" t="s">
        <v>1170</v>
      </c>
      <c r="B529" t="s">
        <v>1171</v>
      </c>
      <c r="C529" t="s">
        <v>1170</v>
      </c>
      <c r="D529" t="s">
        <v>1170</v>
      </c>
      <c r="E529" t="s">
        <v>1170</v>
      </c>
    </row>
  </sheetData>
  <autoFilter ref="A1:G493" xr:uid="{00000000-0009-0000-0000-000002000000}"/>
  <sortState xmlns:xlrd2="http://schemas.microsoft.com/office/spreadsheetml/2017/richdata2" ref="M2:M16">
    <sortCondition ref="M2:M16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5"/>
  <dimension ref="B1:AC357"/>
  <sheetViews>
    <sheetView workbookViewId="0">
      <selection activeCell="B13" sqref="B13"/>
    </sheetView>
  </sheetViews>
  <sheetFormatPr baseColWidth="10" defaultColWidth="11.42578125" defaultRowHeight="15" x14ac:dyDescent="0.25"/>
  <cols>
    <col min="2" max="2" width="38.28515625" customWidth="1"/>
    <col min="3" max="3" width="32.7109375" customWidth="1"/>
    <col min="6" max="6" width="29.7109375" customWidth="1"/>
  </cols>
  <sheetData>
    <row r="1" spans="2:29" x14ac:dyDescent="0.25">
      <c r="B1" t="s">
        <v>1172</v>
      </c>
      <c r="C1" t="s">
        <v>1173</v>
      </c>
      <c r="F1" t="s">
        <v>1174</v>
      </c>
      <c r="H1" t="s">
        <v>1175</v>
      </c>
      <c r="J1" t="s">
        <v>1176</v>
      </c>
      <c r="L1" t="s">
        <v>1177</v>
      </c>
      <c r="M1" t="s">
        <v>1178</v>
      </c>
      <c r="N1" t="s">
        <v>1179</v>
      </c>
      <c r="O1" t="s">
        <v>1180</v>
      </c>
      <c r="P1" t="s">
        <v>1181</v>
      </c>
      <c r="R1" t="s">
        <v>1182</v>
      </c>
      <c r="S1" t="s">
        <v>1183</v>
      </c>
      <c r="T1" t="s">
        <v>1184</v>
      </c>
      <c r="U1" t="s">
        <v>1185</v>
      </c>
      <c r="V1" t="s">
        <v>1186</v>
      </c>
      <c r="W1" t="s">
        <v>1187</v>
      </c>
      <c r="X1" t="s">
        <v>1188</v>
      </c>
      <c r="Y1" t="s">
        <v>1189</v>
      </c>
      <c r="Z1" t="s">
        <v>1190</v>
      </c>
      <c r="AA1" t="s">
        <v>1191</v>
      </c>
      <c r="AB1" t="s">
        <v>1192</v>
      </c>
      <c r="AC1" t="s">
        <v>1193</v>
      </c>
    </row>
    <row r="2" spans="2:29" x14ac:dyDescent="0.25">
      <c r="B2" s="2" t="s">
        <v>1194</v>
      </c>
      <c r="C2" s="2" t="s">
        <v>1195</v>
      </c>
      <c r="F2" s="2" t="s">
        <v>1196</v>
      </c>
      <c r="H2" s="2" t="s">
        <v>101</v>
      </c>
      <c r="J2">
        <v>2020</v>
      </c>
      <c r="L2">
        <v>3</v>
      </c>
      <c r="M2">
        <v>301</v>
      </c>
      <c r="P2">
        <v>1</v>
      </c>
      <c r="R2" t="s">
        <v>1183</v>
      </c>
      <c r="S2" t="s">
        <v>1183</v>
      </c>
      <c r="T2" t="s">
        <v>1197</v>
      </c>
      <c r="U2" t="s">
        <v>1198</v>
      </c>
      <c r="V2" t="s">
        <v>1199</v>
      </c>
      <c r="W2" t="s">
        <v>1200</v>
      </c>
      <c r="X2" t="s">
        <v>1201</v>
      </c>
      <c r="Y2" t="s">
        <v>1202</v>
      </c>
      <c r="Z2" t="s">
        <v>1203</v>
      </c>
      <c r="AA2" t="s">
        <v>1204</v>
      </c>
      <c r="AB2" t="s">
        <v>1205</v>
      </c>
      <c r="AC2" t="s">
        <v>1206</v>
      </c>
    </row>
    <row r="3" spans="2:29" x14ac:dyDescent="0.25">
      <c r="B3" s="2" t="s">
        <v>1207</v>
      </c>
      <c r="C3" s="2" t="s">
        <v>1208</v>
      </c>
      <c r="F3" s="2" t="s">
        <v>1209</v>
      </c>
      <c r="H3" s="2" t="s">
        <v>1210</v>
      </c>
      <c r="J3">
        <v>2021</v>
      </c>
      <c r="L3">
        <v>11</v>
      </c>
      <c r="M3">
        <v>1101</v>
      </c>
      <c r="P3">
        <v>23</v>
      </c>
      <c r="R3" t="s">
        <v>1187</v>
      </c>
      <c r="T3" t="s">
        <v>1211</v>
      </c>
      <c r="U3" t="s">
        <v>1212</v>
      </c>
      <c r="V3" t="s">
        <v>1213</v>
      </c>
      <c r="W3" t="s">
        <v>1214</v>
      </c>
      <c r="X3" t="s">
        <v>1215</v>
      </c>
      <c r="Y3" t="s">
        <v>1216</v>
      </c>
      <c r="Z3" t="s">
        <v>1217</v>
      </c>
      <c r="AA3" t="s">
        <v>1218</v>
      </c>
      <c r="AB3" t="s">
        <v>1219</v>
      </c>
      <c r="AC3" t="s">
        <v>1220</v>
      </c>
    </row>
    <row r="4" spans="2:29" x14ac:dyDescent="0.25">
      <c r="B4" s="2" t="s">
        <v>1221</v>
      </c>
      <c r="C4" s="2" t="s">
        <v>1222</v>
      </c>
      <c r="F4" s="2" t="s">
        <v>1223</v>
      </c>
      <c r="J4">
        <v>2022</v>
      </c>
      <c r="L4">
        <v>11</v>
      </c>
      <c r="M4">
        <v>1103</v>
      </c>
      <c r="O4" t="s">
        <v>1184</v>
      </c>
      <c r="P4">
        <v>23</v>
      </c>
      <c r="R4" t="s">
        <v>1190</v>
      </c>
      <c r="T4" t="s">
        <v>1224</v>
      </c>
      <c r="U4" t="s">
        <v>1225</v>
      </c>
      <c r="V4" t="s">
        <v>1226</v>
      </c>
      <c r="W4" t="s">
        <v>1227</v>
      </c>
      <c r="X4" t="s">
        <v>1228</v>
      </c>
      <c r="Y4" t="s">
        <v>1229</v>
      </c>
      <c r="Z4" t="s">
        <v>1230</v>
      </c>
      <c r="AA4" t="s">
        <v>1231</v>
      </c>
      <c r="AB4" t="s">
        <v>1232</v>
      </c>
      <c r="AC4" t="s">
        <v>1233</v>
      </c>
    </row>
    <row r="5" spans="2:29" x14ac:dyDescent="0.25">
      <c r="B5" s="2" t="s">
        <v>1234</v>
      </c>
      <c r="C5" s="2" t="s">
        <v>1235</v>
      </c>
      <c r="F5" s="2" t="s">
        <v>1236</v>
      </c>
      <c r="J5">
        <v>2023</v>
      </c>
      <c r="L5">
        <v>11</v>
      </c>
      <c r="M5">
        <v>1106</v>
      </c>
      <c r="O5" t="s">
        <v>1184</v>
      </c>
      <c r="P5">
        <v>23</v>
      </c>
      <c r="R5" t="s">
        <v>1188</v>
      </c>
      <c r="T5" t="s">
        <v>1237</v>
      </c>
      <c r="U5" t="s">
        <v>1238</v>
      </c>
      <c r="V5" t="s">
        <v>1239</v>
      </c>
      <c r="W5" t="s">
        <v>1240</v>
      </c>
      <c r="X5" t="s">
        <v>1241</v>
      </c>
      <c r="Y5" t="s">
        <v>1242</v>
      </c>
      <c r="Z5" t="s">
        <v>1243</v>
      </c>
      <c r="AA5" t="s">
        <v>1244</v>
      </c>
      <c r="AB5" t="s">
        <v>1245</v>
      </c>
      <c r="AC5" t="s">
        <v>1246</v>
      </c>
    </row>
    <row r="6" spans="2:29" x14ac:dyDescent="0.25">
      <c r="B6" s="2" t="s">
        <v>1247</v>
      </c>
      <c r="C6" s="2" t="s">
        <v>1248</v>
      </c>
      <c r="F6" s="2" t="s">
        <v>1249</v>
      </c>
      <c r="J6">
        <v>2024</v>
      </c>
      <c r="L6">
        <v>11</v>
      </c>
      <c r="M6">
        <v>1108</v>
      </c>
      <c r="O6" t="s">
        <v>1184</v>
      </c>
      <c r="P6">
        <v>23</v>
      </c>
      <c r="R6" t="s">
        <v>1189</v>
      </c>
      <c r="T6" t="s">
        <v>1250</v>
      </c>
      <c r="U6" t="s">
        <v>1251</v>
      </c>
      <c r="V6" t="s">
        <v>1252</v>
      </c>
      <c r="W6" t="s">
        <v>1253</v>
      </c>
      <c r="X6" t="s">
        <v>1254</v>
      </c>
      <c r="Y6" t="s">
        <v>1255</v>
      </c>
      <c r="Z6" t="s">
        <v>1256</v>
      </c>
      <c r="AA6" t="s">
        <v>1257</v>
      </c>
      <c r="AB6" t="s">
        <v>1258</v>
      </c>
      <c r="AC6" t="s">
        <v>1259</v>
      </c>
    </row>
    <row r="7" spans="2:29" x14ac:dyDescent="0.25">
      <c r="B7" s="2" t="s">
        <v>1260</v>
      </c>
      <c r="L7">
        <v>11</v>
      </c>
      <c r="M7">
        <v>1111</v>
      </c>
      <c r="O7" t="s">
        <v>1184</v>
      </c>
      <c r="P7">
        <v>23</v>
      </c>
      <c r="R7" t="s">
        <v>1191</v>
      </c>
      <c r="T7" t="s">
        <v>1261</v>
      </c>
      <c r="U7" t="s">
        <v>1262</v>
      </c>
      <c r="V7" t="s">
        <v>1263</v>
      </c>
      <c r="W7" t="s">
        <v>1264</v>
      </c>
      <c r="X7" t="s">
        <v>1265</v>
      </c>
      <c r="Y7" t="s">
        <v>1266</v>
      </c>
      <c r="Z7" t="s">
        <v>1267</v>
      </c>
      <c r="AA7" t="s">
        <v>1268</v>
      </c>
      <c r="AB7" t="s">
        <v>1269</v>
      </c>
      <c r="AC7" t="s">
        <v>1270</v>
      </c>
    </row>
    <row r="8" spans="2:29" x14ac:dyDescent="0.25">
      <c r="F8" s="9" t="s">
        <v>1271</v>
      </c>
      <c r="L8">
        <v>11</v>
      </c>
      <c r="M8">
        <v>1112</v>
      </c>
      <c r="O8" t="s">
        <v>1184</v>
      </c>
      <c r="P8">
        <v>23</v>
      </c>
      <c r="R8" t="s">
        <v>1184</v>
      </c>
      <c r="T8" t="s">
        <v>1272</v>
      </c>
      <c r="U8" t="s">
        <v>1273</v>
      </c>
      <c r="V8" t="s">
        <v>1274</v>
      </c>
      <c r="W8" t="s">
        <v>1275</v>
      </c>
      <c r="X8" t="s">
        <v>1276</v>
      </c>
      <c r="Y8" t="s">
        <v>1277</v>
      </c>
      <c r="Z8" t="s">
        <v>1278</v>
      </c>
      <c r="AA8" t="s">
        <v>1279</v>
      </c>
      <c r="AB8" t="s">
        <v>1280</v>
      </c>
      <c r="AC8" t="s">
        <v>1281</v>
      </c>
    </row>
    <row r="9" spans="2:29" x14ac:dyDescent="0.25">
      <c r="F9" s="2" t="s">
        <v>1282</v>
      </c>
      <c r="L9">
        <v>11</v>
      </c>
      <c r="M9">
        <v>1114</v>
      </c>
      <c r="O9" t="s">
        <v>1184</v>
      </c>
      <c r="P9">
        <v>23</v>
      </c>
      <c r="R9" t="s">
        <v>1185</v>
      </c>
      <c r="T9" t="s">
        <v>1283</v>
      </c>
      <c r="U9" t="s">
        <v>1284</v>
      </c>
      <c r="V9" t="s">
        <v>1262</v>
      </c>
      <c r="W9" t="s">
        <v>1285</v>
      </c>
      <c r="X9" t="s">
        <v>1286</v>
      </c>
      <c r="Y9" t="s">
        <v>1287</v>
      </c>
      <c r="Z9" t="s">
        <v>1288</v>
      </c>
      <c r="AA9" t="s">
        <v>1289</v>
      </c>
      <c r="AB9" t="s">
        <v>1290</v>
      </c>
      <c r="AC9" t="s">
        <v>1291</v>
      </c>
    </row>
    <row r="10" spans="2:29" x14ac:dyDescent="0.25">
      <c r="L10">
        <v>11</v>
      </c>
      <c r="M10">
        <v>1119</v>
      </c>
      <c r="O10" t="s">
        <v>1184</v>
      </c>
      <c r="P10">
        <v>23</v>
      </c>
      <c r="R10" t="s">
        <v>1192</v>
      </c>
      <c r="T10" t="s">
        <v>1292</v>
      </c>
      <c r="U10" t="s">
        <v>1293</v>
      </c>
      <c r="V10" t="s">
        <v>1294</v>
      </c>
      <c r="W10" t="s">
        <v>1295</v>
      </c>
      <c r="X10" t="s">
        <v>1296</v>
      </c>
      <c r="Y10" t="s">
        <v>1297</v>
      </c>
      <c r="Z10" t="s">
        <v>1298</v>
      </c>
      <c r="AA10" t="s">
        <v>1299</v>
      </c>
      <c r="AB10" t="s">
        <v>1300</v>
      </c>
      <c r="AC10" t="s">
        <v>1301</v>
      </c>
    </row>
    <row r="11" spans="2:29" x14ac:dyDescent="0.25">
      <c r="L11">
        <v>11</v>
      </c>
      <c r="M11">
        <v>1120</v>
      </c>
      <c r="O11" t="s">
        <v>1184</v>
      </c>
      <c r="P11">
        <v>23</v>
      </c>
      <c r="R11" t="s">
        <v>1186</v>
      </c>
      <c r="T11" t="s">
        <v>1302</v>
      </c>
      <c r="U11" t="s">
        <v>1303</v>
      </c>
      <c r="V11" t="s">
        <v>1304</v>
      </c>
      <c r="W11" t="s">
        <v>1305</v>
      </c>
      <c r="X11" t="s">
        <v>1306</v>
      </c>
      <c r="Y11" t="s">
        <v>1307</v>
      </c>
      <c r="Z11" t="s">
        <v>1308</v>
      </c>
      <c r="AA11" t="s">
        <v>1309</v>
      </c>
      <c r="AB11" t="s">
        <v>1310</v>
      </c>
      <c r="AC11" t="s">
        <v>1311</v>
      </c>
    </row>
    <row r="12" spans="2:29" x14ac:dyDescent="0.25">
      <c r="L12">
        <v>11</v>
      </c>
      <c r="M12">
        <v>1121</v>
      </c>
      <c r="O12" t="s">
        <v>1184</v>
      </c>
      <c r="P12">
        <v>23</v>
      </c>
      <c r="R12" t="s">
        <v>1193</v>
      </c>
      <c r="T12" t="s">
        <v>1312</v>
      </c>
      <c r="U12" t="s">
        <v>1313</v>
      </c>
      <c r="V12" t="s">
        <v>1314</v>
      </c>
      <c r="W12" t="s">
        <v>1315</v>
      </c>
      <c r="X12" t="s">
        <v>1316</v>
      </c>
      <c r="Y12" t="s">
        <v>1317</v>
      </c>
      <c r="Z12" t="s">
        <v>1318</v>
      </c>
      <c r="AA12" t="s">
        <v>1319</v>
      </c>
      <c r="AB12" t="s">
        <v>1320</v>
      </c>
      <c r="AC12" t="s">
        <v>1321</v>
      </c>
    </row>
    <row r="13" spans="2:29" x14ac:dyDescent="0.25">
      <c r="L13">
        <v>11</v>
      </c>
      <c r="M13">
        <v>1122</v>
      </c>
      <c r="O13" t="s">
        <v>1184</v>
      </c>
      <c r="P13">
        <v>23</v>
      </c>
      <c r="T13" t="s">
        <v>1322</v>
      </c>
      <c r="U13" t="s">
        <v>1323</v>
      </c>
      <c r="V13" t="s">
        <v>1324</v>
      </c>
      <c r="W13" t="s">
        <v>1325</v>
      </c>
      <c r="X13" t="s">
        <v>1326</v>
      </c>
      <c r="Y13" t="s">
        <v>1327</v>
      </c>
      <c r="Z13" t="s">
        <v>1328</v>
      </c>
      <c r="AA13" t="s">
        <v>1329</v>
      </c>
      <c r="AB13" t="s">
        <v>1330</v>
      </c>
      <c r="AC13" t="s">
        <v>1331</v>
      </c>
    </row>
    <row r="14" spans="2:29" x14ac:dyDescent="0.25">
      <c r="L14">
        <v>11</v>
      </c>
      <c r="M14">
        <v>1124</v>
      </c>
      <c r="O14" t="s">
        <v>1184</v>
      </c>
      <c r="P14">
        <v>23</v>
      </c>
      <c r="T14" t="s">
        <v>1332</v>
      </c>
      <c r="U14" t="s">
        <v>1333</v>
      </c>
      <c r="V14" t="s">
        <v>1334</v>
      </c>
      <c r="W14" t="s">
        <v>1335</v>
      </c>
      <c r="X14" t="s">
        <v>1336</v>
      </c>
      <c r="Y14" t="s">
        <v>1337</v>
      </c>
      <c r="Z14" t="s">
        <v>1338</v>
      </c>
      <c r="AA14" t="s">
        <v>1339</v>
      </c>
      <c r="AB14" t="s">
        <v>1340</v>
      </c>
      <c r="AC14" t="s">
        <v>1341</v>
      </c>
    </row>
    <row r="15" spans="2:29" x14ac:dyDescent="0.25">
      <c r="L15">
        <v>11</v>
      </c>
      <c r="M15">
        <v>1127</v>
      </c>
      <c r="O15" t="s">
        <v>1184</v>
      </c>
      <c r="P15">
        <v>23</v>
      </c>
      <c r="T15" t="s">
        <v>1342</v>
      </c>
      <c r="U15" t="s">
        <v>1343</v>
      </c>
      <c r="V15" t="s">
        <v>1344</v>
      </c>
      <c r="W15" t="s">
        <v>1345</v>
      </c>
      <c r="X15" t="s">
        <v>1346</v>
      </c>
      <c r="Y15" t="s">
        <v>1347</v>
      </c>
      <c r="Z15" t="s">
        <v>1348</v>
      </c>
      <c r="AA15" t="s">
        <v>1349</v>
      </c>
      <c r="AB15" t="s">
        <v>1350</v>
      </c>
      <c r="AC15" t="s">
        <v>1351</v>
      </c>
    </row>
    <row r="16" spans="2:29" x14ac:dyDescent="0.25">
      <c r="L16">
        <v>11</v>
      </c>
      <c r="M16">
        <v>1130</v>
      </c>
      <c r="O16" t="s">
        <v>1184</v>
      </c>
      <c r="P16">
        <v>23</v>
      </c>
      <c r="T16" t="s">
        <v>1352</v>
      </c>
      <c r="U16" t="s">
        <v>1353</v>
      </c>
      <c r="V16" t="s">
        <v>1354</v>
      </c>
      <c r="W16" t="s">
        <v>1336</v>
      </c>
      <c r="X16" t="s">
        <v>1355</v>
      </c>
      <c r="Y16" t="s">
        <v>1356</v>
      </c>
      <c r="Z16" t="s">
        <v>1357</v>
      </c>
      <c r="AA16" t="s">
        <v>1358</v>
      </c>
      <c r="AB16" t="s">
        <v>1359</v>
      </c>
      <c r="AC16" t="s">
        <v>1360</v>
      </c>
    </row>
    <row r="17" spans="2:29" x14ac:dyDescent="0.25">
      <c r="L17">
        <v>11</v>
      </c>
      <c r="M17">
        <v>1133</v>
      </c>
      <c r="O17" t="s">
        <v>1184</v>
      </c>
      <c r="P17">
        <v>23</v>
      </c>
      <c r="T17" t="s">
        <v>1361</v>
      </c>
      <c r="U17" t="s">
        <v>1362</v>
      </c>
      <c r="V17" t="s">
        <v>1363</v>
      </c>
      <c r="W17" t="s">
        <v>1364</v>
      </c>
      <c r="X17" t="s">
        <v>1365</v>
      </c>
      <c r="Y17" t="s">
        <v>1366</v>
      </c>
      <c r="Z17" t="s">
        <v>1367</v>
      </c>
      <c r="AA17" t="s">
        <v>1368</v>
      </c>
      <c r="AB17" t="s">
        <v>1369</v>
      </c>
      <c r="AC17" t="s">
        <v>1370</v>
      </c>
    </row>
    <row r="18" spans="2:29" ht="89.25" customHeight="1" x14ac:dyDescent="0.25">
      <c r="B18" s="188" t="s">
        <v>1371</v>
      </c>
      <c r="C18" s="189"/>
      <c r="L18">
        <v>11</v>
      </c>
      <c r="M18">
        <v>1134</v>
      </c>
      <c r="O18" t="s">
        <v>1184</v>
      </c>
      <c r="P18">
        <v>23</v>
      </c>
      <c r="T18" t="s">
        <v>1372</v>
      </c>
      <c r="U18" t="s">
        <v>1373</v>
      </c>
      <c r="V18" t="s">
        <v>1374</v>
      </c>
      <c r="W18" t="s">
        <v>1375</v>
      </c>
      <c r="X18" t="s">
        <v>1376</v>
      </c>
      <c r="Y18" t="s">
        <v>1377</v>
      </c>
      <c r="Z18" t="s">
        <v>1378</v>
      </c>
      <c r="AA18" t="s">
        <v>1379</v>
      </c>
      <c r="AB18" t="s">
        <v>1380</v>
      </c>
      <c r="AC18" t="s">
        <v>1381</v>
      </c>
    </row>
    <row r="19" spans="2:29" x14ac:dyDescent="0.25">
      <c r="L19">
        <v>11</v>
      </c>
      <c r="M19">
        <v>1135</v>
      </c>
      <c r="O19" t="s">
        <v>1184</v>
      </c>
      <c r="P19">
        <v>23</v>
      </c>
      <c r="T19" t="s">
        <v>1382</v>
      </c>
      <c r="U19" t="s">
        <v>1383</v>
      </c>
      <c r="V19" t="s">
        <v>1384</v>
      </c>
      <c r="W19" t="s">
        <v>1385</v>
      </c>
      <c r="X19" t="s">
        <v>1386</v>
      </c>
      <c r="Y19" t="s">
        <v>1387</v>
      </c>
      <c r="Z19" t="s">
        <v>1388</v>
      </c>
      <c r="AA19" t="s">
        <v>1389</v>
      </c>
      <c r="AB19" t="s">
        <v>1390</v>
      </c>
      <c r="AC19" t="s">
        <v>1391</v>
      </c>
    </row>
    <row r="20" spans="2:29" x14ac:dyDescent="0.25">
      <c r="B20" t="s">
        <v>1392</v>
      </c>
      <c r="C20" s="50">
        <v>15000</v>
      </c>
      <c r="L20">
        <v>11</v>
      </c>
      <c r="M20">
        <v>1144</v>
      </c>
      <c r="O20" t="s">
        <v>1184</v>
      </c>
      <c r="P20">
        <v>23</v>
      </c>
      <c r="T20" t="s">
        <v>1393</v>
      </c>
      <c r="U20" t="s">
        <v>1394</v>
      </c>
      <c r="V20" t="s">
        <v>1395</v>
      </c>
      <c r="W20" t="s">
        <v>1396</v>
      </c>
      <c r="X20" t="s">
        <v>1397</v>
      </c>
      <c r="Y20" t="s">
        <v>1398</v>
      </c>
      <c r="Z20" t="s">
        <v>1399</v>
      </c>
      <c r="AA20" t="s">
        <v>1400</v>
      </c>
      <c r="AB20" t="s">
        <v>1401</v>
      </c>
      <c r="AC20" t="s">
        <v>1402</v>
      </c>
    </row>
    <row r="21" spans="2:29" x14ac:dyDescent="0.25">
      <c r="B21" t="s">
        <v>1403</v>
      </c>
      <c r="C21" s="50">
        <v>20000</v>
      </c>
      <c r="L21">
        <v>11</v>
      </c>
      <c r="M21">
        <v>1145</v>
      </c>
      <c r="O21" t="s">
        <v>1184</v>
      </c>
      <c r="P21">
        <v>23</v>
      </c>
      <c r="T21" t="s">
        <v>1404</v>
      </c>
      <c r="U21" t="s">
        <v>1405</v>
      </c>
      <c r="V21" t="s">
        <v>1406</v>
      </c>
      <c r="W21" t="s">
        <v>1407</v>
      </c>
      <c r="X21" t="s">
        <v>1408</v>
      </c>
      <c r="Y21" t="s">
        <v>1409</v>
      </c>
      <c r="Z21" t="s">
        <v>1410</v>
      </c>
      <c r="AA21" t="s">
        <v>1411</v>
      </c>
      <c r="AB21" t="s">
        <v>1412</v>
      </c>
      <c r="AC21" t="s">
        <v>1413</v>
      </c>
    </row>
    <row r="22" spans="2:29" x14ac:dyDescent="0.25">
      <c r="B22" t="s">
        <v>1414</v>
      </c>
      <c r="C22" s="50">
        <v>10000</v>
      </c>
      <c r="L22">
        <v>11</v>
      </c>
      <c r="M22">
        <v>1146</v>
      </c>
      <c r="O22" t="s">
        <v>1184</v>
      </c>
      <c r="P22">
        <v>23</v>
      </c>
      <c r="T22" t="s">
        <v>1415</v>
      </c>
      <c r="U22" t="s">
        <v>1416</v>
      </c>
      <c r="V22" t="s">
        <v>1417</v>
      </c>
      <c r="W22" t="s">
        <v>1418</v>
      </c>
      <c r="X22" t="s">
        <v>1419</v>
      </c>
      <c r="Y22" t="s">
        <v>1420</v>
      </c>
      <c r="Z22" t="s">
        <v>1421</v>
      </c>
      <c r="AA22" t="s">
        <v>1422</v>
      </c>
      <c r="AB22" t="s">
        <v>1423</v>
      </c>
      <c r="AC22" t="s">
        <v>1424</v>
      </c>
    </row>
    <row r="23" spans="2:29" x14ac:dyDescent="0.25">
      <c r="B23" t="s">
        <v>1425</v>
      </c>
      <c r="C23" s="50">
        <v>15000</v>
      </c>
      <c r="L23">
        <v>11</v>
      </c>
      <c r="M23">
        <v>1149</v>
      </c>
      <c r="O23" t="s">
        <v>1184</v>
      </c>
      <c r="P23">
        <v>23</v>
      </c>
      <c r="T23" t="s">
        <v>1426</v>
      </c>
      <c r="U23" t="s">
        <v>1427</v>
      </c>
      <c r="V23" t="s">
        <v>1428</v>
      </c>
      <c r="W23" t="s">
        <v>1429</v>
      </c>
      <c r="X23" t="s">
        <v>1430</v>
      </c>
      <c r="Y23" t="s">
        <v>1431</v>
      </c>
      <c r="Z23" t="s">
        <v>1432</v>
      </c>
      <c r="AA23" t="s">
        <v>1433</v>
      </c>
      <c r="AB23" t="s">
        <v>1434</v>
      </c>
      <c r="AC23" t="s">
        <v>1435</v>
      </c>
    </row>
    <row r="24" spans="2:29" x14ac:dyDescent="0.25">
      <c r="L24">
        <v>11</v>
      </c>
      <c r="M24">
        <v>1151</v>
      </c>
      <c r="O24" t="s">
        <v>1184</v>
      </c>
      <c r="P24">
        <v>23</v>
      </c>
      <c r="T24" t="s">
        <v>1436</v>
      </c>
      <c r="U24" t="s">
        <v>1437</v>
      </c>
      <c r="V24" t="s">
        <v>1438</v>
      </c>
      <c r="W24" t="s">
        <v>1439</v>
      </c>
      <c r="X24" t="s">
        <v>122</v>
      </c>
      <c r="Y24" t="s">
        <v>1440</v>
      </c>
      <c r="Z24" t="s">
        <v>1441</v>
      </c>
      <c r="AA24" t="s">
        <v>1442</v>
      </c>
      <c r="AB24" t="s">
        <v>1443</v>
      </c>
      <c r="AC24" t="s">
        <v>1444</v>
      </c>
    </row>
    <row r="25" spans="2:29" x14ac:dyDescent="0.25">
      <c r="L25">
        <v>11</v>
      </c>
      <c r="M25">
        <v>1160</v>
      </c>
      <c r="O25" t="s">
        <v>1184</v>
      </c>
      <c r="P25">
        <v>23</v>
      </c>
      <c r="U25" t="s">
        <v>1445</v>
      </c>
      <c r="V25" t="s">
        <v>1446</v>
      </c>
      <c r="W25" t="s">
        <v>1447</v>
      </c>
      <c r="X25" t="s">
        <v>1448</v>
      </c>
      <c r="Z25" t="s">
        <v>1449</v>
      </c>
      <c r="AA25" t="s">
        <v>1450</v>
      </c>
      <c r="AB25" t="s">
        <v>1451</v>
      </c>
      <c r="AC25" t="s">
        <v>1452</v>
      </c>
    </row>
    <row r="26" spans="2:29" x14ac:dyDescent="0.25">
      <c r="C26" s="10"/>
      <c r="L26">
        <v>15</v>
      </c>
      <c r="M26">
        <v>1505</v>
      </c>
      <c r="P26">
        <v>26</v>
      </c>
      <c r="U26" t="s">
        <v>1453</v>
      </c>
      <c r="V26" t="s">
        <v>1454</v>
      </c>
      <c r="W26" t="s">
        <v>1455</v>
      </c>
      <c r="X26" t="s">
        <v>1456</v>
      </c>
      <c r="Z26" t="s">
        <v>1457</v>
      </c>
      <c r="AA26" t="s">
        <v>1458</v>
      </c>
      <c r="AB26" t="s">
        <v>1459</v>
      </c>
      <c r="AC26" t="s">
        <v>1460</v>
      </c>
    </row>
    <row r="27" spans="2:29" x14ac:dyDescent="0.25">
      <c r="C27" s="10"/>
      <c r="L27">
        <v>15</v>
      </c>
      <c r="M27">
        <v>1506</v>
      </c>
      <c r="O27" t="s">
        <v>1185</v>
      </c>
      <c r="P27">
        <v>26</v>
      </c>
      <c r="U27" t="s">
        <v>1461</v>
      </c>
      <c r="V27" t="s">
        <v>1462</v>
      </c>
      <c r="W27" t="s">
        <v>1463</v>
      </c>
      <c r="X27" t="s">
        <v>1464</v>
      </c>
      <c r="AA27" t="s">
        <v>1465</v>
      </c>
      <c r="AB27" t="s">
        <v>1466</v>
      </c>
      <c r="AC27" t="s">
        <v>1467</v>
      </c>
    </row>
    <row r="28" spans="2:29" x14ac:dyDescent="0.25">
      <c r="C28" s="10"/>
      <c r="L28">
        <v>15</v>
      </c>
      <c r="M28">
        <v>1507</v>
      </c>
      <c r="O28" t="s">
        <v>1185</v>
      </c>
      <c r="P28">
        <v>26</v>
      </c>
      <c r="V28" t="s">
        <v>1468</v>
      </c>
      <c r="W28" t="s">
        <v>1469</v>
      </c>
      <c r="X28" t="s">
        <v>1470</v>
      </c>
      <c r="AA28" t="s">
        <v>1471</v>
      </c>
      <c r="AB28" t="s">
        <v>1472</v>
      </c>
      <c r="AC28" t="s">
        <v>1473</v>
      </c>
    </row>
    <row r="29" spans="2:29" x14ac:dyDescent="0.25">
      <c r="C29" s="10"/>
      <c r="L29">
        <v>15</v>
      </c>
      <c r="M29">
        <v>1511</v>
      </c>
      <c r="O29" t="s">
        <v>1185</v>
      </c>
      <c r="P29">
        <v>26</v>
      </c>
      <c r="V29" t="s">
        <v>1474</v>
      </c>
      <c r="W29" t="s">
        <v>1475</v>
      </c>
      <c r="X29" t="s">
        <v>1476</v>
      </c>
      <c r="AA29" t="s">
        <v>1477</v>
      </c>
      <c r="AB29" t="s">
        <v>1478</v>
      </c>
      <c r="AC29" t="s">
        <v>1479</v>
      </c>
    </row>
    <row r="30" spans="2:29" x14ac:dyDescent="0.25">
      <c r="C30" s="10"/>
      <c r="L30">
        <v>15</v>
      </c>
      <c r="M30">
        <v>1514</v>
      </c>
      <c r="O30" t="s">
        <v>1185</v>
      </c>
      <c r="P30">
        <v>26</v>
      </c>
      <c r="V30" t="s">
        <v>1480</v>
      </c>
      <c r="W30" t="s">
        <v>1481</v>
      </c>
      <c r="X30" t="s">
        <v>1482</v>
      </c>
      <c r="AA30" t="s">
        <v>1483</v>
      </c>
      <c r="AB30" t="s">
        <v>1484</v>
      </c>
      <c r="AC30" t="s">
        <v>1485</v>
      </c>
    </row>
    <row r="31" spans="2:29" x14ac:dyDescent="0.25">
      <c r="C31" s="11"/>
      <c r="L31">
        <v>15</v>
      </c>
      <c r="M31">
        <v>1515</v>
      </c>
      <c r="O31" t="s">
        <v>1185</v>
      </c>
      <c r="P31">
        <v>26</v>
      </c>
      <c r="V31" t="s">
        <v>1486</v>
      </c>
      <c r="W31" t="s">
        <v>1487</v>
      </c>
      <c r="X31" t="s">
        <v>1488</v>
      </c>
      <c r="AA31" t="s">
        <v>1489</v>
      </c>
      <c r="AB31" t="s">
        <v>1490</v>
      </c>
      <c r="AC31" t="s">
        <v>1491</v>
      </c>
    </row>
    <row r="32" spans="2:29" x14ac:dyDescent="0.25">
      <c r="L32">
        <v>15</v>
      </c>
      <c r="M32">
        <v>1516</v>
      </c>
      <c r="O32" t="s">
        <v>1185</v>
      </c>
      <c r="P32">
        <v>26</v>
      </c>
      <c r="V32" t="s">
        <v>1492</v>
      </c>
      <c r="W32" t="s">
        <v>1493</v>
      </c>
      <c r="X32" t="s">
        <v>1494</v>
      </c>
      <c r="AA32" t="s">
        <v>1495</v>
      </c>
      <c r="AB32" t="s">
        <v>1496</v>
      </c>
      <c r="AC32" t="s">
        <v>1497</v>
      </c>
    </row>
    <row r="33" spans="12:29" x14ac:dyDescent="0.25">
      <c r="L33">
        <v>15</v>
      </c>
      <c r="M33">
        <v>1517</v>
      </c>
      <c r="O33" t="s">
        <v>1185</v>
      </c>
      <c r="P33">
        <v>26</v>
      </c>
      <c r="V33" t="s">
        <v>1498</v>
      </c>
      <c r="W33" t="s">
        <v>1499</v>
      </c>
      <c r="X33" t="s">
        <v>1500</v>
      </c>
      <c r="AA33" t="s">
        <v>1501</v>
      </c>
      <c r="AB33" t="s">
        <v>1502</v>
      </c>
      <c r="AC33" t="s">
        <v>1503</v>
      </c>
    </row>
    <row r="34" spans="12:29" x14ac:dyDescent="0.25">
      <c r="L34">
        <v>15</v>
      </c>
      <c r="M34">
        <v>1520</v>
      </c>
      <c r="O34" t="s">
        <v>1185</v>
      </c>
      <c r="P34">
        <v>26</v>
      </c>
      <c r="V34" t="s">
        <v>1504</v>
      </c>
      <c r="W34" t="s">
        <v>1505</v>
      </c>
      <c r="X34" t="s">
        <v>1506</v>
      </c>
      <c r="AA34" t="s">
        <v>1507</v>
      </c>
      <c r="AB34" t="s">
        <v>1508</v>
      </c>
      <c r="AC34" t="s">
        <v>1509</v>
      </c>
    </row>
    <row r="35" spans="12:29" x14ac:dyDescent="0.25">
      <c r="L35">
        <v>15</v>
      </c>
      <c r="M35">
        <v>1525</v>
      </c>
      <c r="O35" t="s">
        <v>1185</v>
      </c>
      <c r="P35">
        <v>26</v>
      </c>
      <c r="V35" t="s">
        <v>1510</v>
      </c>
      <c r="W35" t="s">
        <v>1511</v>
      </c>
      <c r="X35" t="s">
        <v>1512</v>
      </c>
      <c r="AA35" t="s">
        <v>1513</v>
      </c>
      <c r="AB35" t="s">
        <v>1514</v>
      </c>
      <c r="AC35" t="s">
        <v>1515</v>
      </c>
    </row>
    <row r="36" spans="12:29" x14ac:dyDescent="0.25">
      <c r="L36">
        <v>15</v>
      </c>
      <c r="M36">
        <v>1528</v>
      </c>
      <c r="O36" t="s">
        <v>1185</v>
      </c>
      <c r="P36">
        <v>26</v>
      </c>
      <c r="V36" t="s">
        <v>1516</v>
      </c>
      <c r="W36" t="s">
        <v>1517</v>
      </c>
      <c r="X36" t="s">
        <v>1518</v>
      </c>
      <c r="AA36" t="s">
        <v>1519</v>
      </c>
      <c r="AB36" t="s">
        <v>1520</v>
      </c>
      <c r="AC36" t="s">
        <v>1521</v>
      </c>
    </row>
    <row r="37" spans="12:29" x14ac:dyDescent="0.25">
      <c r="L37">
        <v>15</v>
      </c>
      <c r="M37">
        <v>1531</v>
      </c>
      <c r="O37" t="s">
        <v>1185</v>
      </c>
      <c r="P37">
        <v>26</v>
      </c>
      <c r="V37" t="s">
        <v>1522</v>
      </c>
      <c r="W37" t="s">
        <v>1523</v>
      </c>
      <c r="X37" t="s">
        <v>1524</v>
      </c>
      <c r="AA37" t="s">
        <v>1525</v>
      </c>
      <c r="AB37" t="s">
        <v>1526</v>
      </c>
      <c r="AC37" t="s">
        <v>1527</v>
      </c>
    </row>
    <row r="38" spans="12:29" x14ac:dyDescent="0.25">
      <c r="L38">
        <v>15</v>
      </c>
      <c r="M38">
        <v>1532</v>
      </c>
      <c r="O38" t="s">
        <v>1185</v>
      </c>
      <c r="P38">
        <v>26</v>
      </c>
      <c r="V38" t="s">
        <v>1528</v>
      </c>
      <c r="W38" t="s">
        <v>1529</v>
      </c>
      <c r="X38" t="s">
        <v>1530</v>
      </c>
      <c r="AA38" t="s">
        <v>1531</v>
      </c>
      <c r="AB38" t="s">
        <v>1532</v>
      </c>
      <c r="AC38" t="s">
        <v>1533</v>
      </c>
    </row>
    <row r="39" spans="12:29" x14ac:dyDescent="0.25">
      <c r="L39">
        <v>15</v>
      </c>
      <c r="M39">
        <v>1535</v>
      </c>
      <c r="O39" t="s">
        <v>1185</v>
      </c>
      <c r="P39">
        <v>26</v>
      </c>
      <c r="V39" t="s">
        <v>1534</v>
      </c>
      <c r="W39" t="s">
        <v>1535</v>
      </c>
      <c r="X39" t="s">
        <v>1536</v>
      </c>
      <c r="AA39" t="s">
        <v>1537</v>
      </c>
      <c r="AB39" t="s">
        <v>1538</v>
      </c>
      <c r="AC39" t="s">
        <v>1539</v>
      </c>
    </row>
    <row r="40" spans="12:29" x14ac:dyDescent="0.25">
      <c r="L40">
        <v>15</v>
      </c>
      <c r="M40">
        <v>1539</v>
      </c>
      <c r="O40" t="s">
        <v>1185</v>
      </c>
      <c r="P40">
        <v>26</v>
      </c>
      <c r="V40" t="s">
        <v>1540</v>
      </c>
      <c r="W40" t="s">
        <v>1541</v>
      </c>
      <c r="X40" t="s">
        <v>1542</v>
      </c>
      <c r="AA40" t="s">
        <v>1543</v>
      </c>
      <c r="AC40" t="s">
        <v>1544</v>
      </c>
    </row>
    <row r="41" spans="12:29" x14ac:dyDescent="0.25">
      <c r="L41">
        <v>15</v>
      </c>
      <c r="M41">
        <v>1547</v>
      </c>
      <c r="O41" t="s">
        <v>1185</v>
      </c>
      <c r="P41">
        <v>26</v>
      </c>
      <c r="V41" t="s">
        <v>1545</v>
      </c>
      <c r="W41" t="s">
        <v>1546</v>
      </c>
      <c r="X41" t="s">
        <v>1547</v>
      </c>
      <c r="AA41" t="s">
        <v>1548</v>
      </c>
    </row>
    <row r="42" spans="12:29" x14ac:dyDescent="0.25">
      <c r="L42">
        <v>15</v>
      </c>
      <c r="M42">
        <v>1554</v>
      </c>
      <c r="O42" t="s">
        <v>1185</v>
      </c>
      <c r="P42">
        <v>26</v>
      </c>
      <c r="V42" t="s">
        <v>1549</v>
      </c>
      <c r="W42" t="s">
        <v>1550</v>
      </c>
      <c r="X42" t="s">
        <v>1551</v>
      </c>
      <c r="AA42" t="s">
        <v>1552</v>
      </c>
    </row>
    <row r="43" spans="12:29" x14ac:dyDescent="0.25">
      <c r="L43">
        <v>15</v>
      </c>
      <c r="M43">
        <v>1557</v>
      </c>
      <c r="O43" t="s">
        <v>1185</v>
      </c>
      <c r="P43">
        <v>26</v>
      </c>
      <c r="W43" t="s">
        <v>1553</v>
      </c>
      <c r="X43" t="s">
        <v>1554</v>
      </c>
      <c r="AA43" t="s">
        <v>1555</v>
      </c>
    </row>
    <row r="44" spans="12:29" x14ac:dyDescent="0.25">
      <c r="L44">
        <v>15</v>
      </c>
      <c r="M44">
        <v>1560</v>
      </c>
      <c r="O44" t="s">
        <v>1185</v>
      </c>
      <c r="P44">
        <v>26</v>
      </c>
      <c r="W44" t="s">
        <v>1556</v>
      </c>
      <c r="X44" t="s">
        <v>1557</v>
      </c>
      <c r="AA44" t="s">
        <v>1558</v>
      </c>
    </row>
    <row r="45" spans="12:29" x14ac:dyDescent="0.25">
      <c r="L45">
        <v>15</v>
      </c>
      <c r="M45">
        <v>1563</v>
      </c>
      <c r="O45" t="s">
        <v>1185</v>
      </c>
      <c r="P45">
        <v>26</v>
      </c>
      <c r="W45" t="s">
        <v>1559</v>
      </c>
      <c r="X45" t="s">
        <v>1560</v>
      </c>
    </row>
    <row r="46" spans="12:29" x14ac:dyDescent="0.25">
      <c r="L46">
        <v>15</v>
      </c>
      <c r="M46">
        <v>1566</v>
      </c>
      <c r="O46" t="s">
        <v>1185</v>
      </c>
      <c r="P46">
        <v>26</v>
      </c>
      <c r="W46" t="s">
        <v>1561</v>
      </c>
      <c r="X46" t="s">
        <v>1562</v>
      </c>
    </row>
    <row r="47" spans="12:29" x14ac:dyDescent="0.25">
      <c r="L47">
        <v>15</v>
      </c>
      <c r="M47">
        <v>1573</v>
      </c>
      <c r="O47" t="s">
        <v>1185</v>
      </c>
      <c r="P47">
        <v>26</v>
      </c>
      <c r="W47" t="s">
        <v>1563</v>
      </c>
      <c r="X47" t="s">
        <v>1564</v>
      </c>
    </row>
    <row r="48" spans="12:29" x14ac:dyDescent="0.25">
      <c r="L48">
        <v>15</v>
      </c>
      <c r="M48">
        <v>1576</v>
      </c>
      <c r="O48" t="s">
        <v>1185</v>
      </c>
      <c r="P48">
        <v>26</v>
      </c>
      <c r="W48" t="s">
        <v>1565</v>
      </c>
    </row>
    <row r="49" spans="12:23" x14ac:dyDescent="0.25">
      <c r="L49">
        <v>15</v>
      </c>
      <c r="M49">
        <v>1577</v>
      </c>
      <c r="O49" t="s">
        <v>1185</v>
      </c>
      <c r="P49">
        <v>26</v>
      </c>
      <c r="W49" t="s">
        <v>1566</v>
      </c>
    </row>
    <row r="50" spans="12:23" x14ac:dyDescent="0.25">
      <c r="L50">
        <v>15</v>
      </c>
      <c r="M50">
        <v>1578</v>
      </c>
      <c r="O50" t="s">
        <v>1185</v>
      </c>
      <c r="P50">
        <v>26</v>
      </c>
      <c r="W50" t="s">
        <v>1567</v>
      </c>
    </row>
    <row r="51" spans="12:23" x14ac:dyDescent="0.25">
      <c r="L51">
        <v>15</v>
      </c>
      <c r="M51">
        <v>1579</v>
      </c>
      <c r="O51" t="s">
        <v>1185</v>
      </c>
      <c r="P51">
        <v>26</v>
      </c>
      <c r="W51" t="s">
        <v>1568</v>
      </c>
    </row>
    <row r="52" spans="12:23" x14ac:dyDescent="0.25">
      <c r="L52">
        <v>18</v>
      </c>
      <c r="M52">
        <v>1804</v>
      </c>
      <c r="N52" t="s">
        <v>1199</v>
      </c>
      <c r="O52" t="s">
        <v>1186</v>
      </c>
      <c r="P52">
        <v>41</v>
      </c>
      <c r="W52" t="s">
        <v>1569</v>
      </c>
    </row>
    <row r="53" spans="12:23" x14ac:dyDescent="0.25">
      <c r="L53">
        <v>18</v>
      </c>
      <c r="M53">
        <v>1806</v>
      </c>
      <c r="N53" t="s">
        <v>1213</v>
      </c>
      <c r="O53" t="s">
        <v>1186</v>
      </c>
      <c r="P53">
        <v>41</v>
      </c>
    </row>
    <row r="54" spans="12:23" x14ac:dyDescent="0.25">
      <c r="L54">
        <v>18</v>
      </c>
      <c r="M54">
        <v>1811</v>
      </c>
      <c r="N54" t="s">
        <v>1226</v>
      </c>
      <c r="O54" t="s">
        <v>1186</v>
      </c>
      <c r="P54">
        <v>41</v>
      </c>
    </row>
    <row r="55" spans="12:23" x14ac:dyDescent="0.25">
      <c r="L55">
        <v>18</v>
      </c>
      <c r="M55">
        <v>1812</v>
      </c>
      <c r="N55" t="s">
        <v>1239</v>
      </c>
      <c r="O55" t="s">
        <v>1186</v>
      </c>
      <c r="P55">
        <v>41</v>
      </c>
    </row>
    <row r="56" spans="12:23" x14ac:dyDescent="0.25">
      <c r="L56">
        <v>18</v>
      </c>
      <c r="M56">
        <v>1813</v>
      </c>
      <c r="N56" t="s">
        <v>1252</v>
      </c>
      <c r="O56" t="s">
        <v>1186</v>
      </c>
      <c r="P56">
        <v>41</v>
      </c>
    </row>
    <row r="57" spans="12:23" x14ac:dyDescent="0.25">
      <c r="L57">
        <v>18</v>
      </c>
      <c r="M57">
        <v>1815</v>
      </c>
      <c r="N57" t="s">
        <v>1263</v>
      </c>
      <c r="O57" t="s">
        <v>1186</v>
      </c>
      <c r="P57">
        <v>41</v>
      </c>
    </row>
    <row r="58" spans="12:23" x14ac:dyDescent="0.25">
      <c r="L58">
        <v>18</v>
      </c>
      <c r="M58">
        <v>1816</v>
      </c>
      <c r="N58" t="s">
        <v>1274</v>
      </c>
      <c r="O58" t="s">
        <v>1186</v>
      </c>
      <c r="P58">
        <v>41</v>
      </c>
    </row>
    <row r="59" spans="12:23" x14ac:dyDescent="0.25">
      <c r="L59">
        <v>18</v>
      </c>
      <c r="M59">
        <v>1818</v>
      </c>
      <c r="N59" t="s">
        <v>1262</v>
      </c>
      <c r="O59" t="s">
        <v>1186</v>
      </c>
      <c r="P59">
        <v>41</v>
      </c>
    </row>
    <row r="60" spans="12:23" x14ac:dyDescent="0.25">
      <c r="L60">
        <v>18</v>
      </c>
      <c r="M60">
        <v>1820</v>
      </c>
      <c r="N60" t="s">
        <v>1294</v>
      </c>
      <c r="O60" t="s">
        <v>1186</v>
      </c>
      <c r="P60">
        <v>41</v>
      </c>
    </row>
    <row r="61" spans="12:23" x14ac:dyDescent="0.25">
      <c r="L61">
        <v>18</v>
      </c>
      <c r="M61">
        <v>1822</v>
      </c>
      <c r="N61" t="s">
        <v>1304</v>
      </c>
      <c r="O61" t="s">
        <v>1186</v>
      </c>
      <c r="P61">
        <v>41</v>
      </c>
    </row>
    <row r="62" spans="12:23" x14ac:dyDescent="0.25">
      <c r="L62">
        <v>18</v>
      </c>
      <c r="M62">
        <v>1824</v>
      </c>
      <c r="N62" t="s">
        <v>1314</v>
      </c>
      <c r="O62" t="s">
        <v>1186</v>
      </c>
      <c r="P62">
        <v>41</v>
      </c>
    </row>
    <row r="63" spans="12:23" x14ac:dyDescent="0.25">
      <c r="L63">
        <v>18</v>
      </c>
      <c r="M63">
        <v>1825</v>
      </c>
      <c r="N63" t="s">
        <v>1324</v>
      </c>
      <c r="O63" t="s">
        <v>1186</v>
      </c>
      <c r="P63">
        <v>41</v>
      </c>
    </row>
    <row r="64" spans="12:23" x14ac:dyDescent="0.25">
      <c r="L64">
        <v>18</v>
      </c>
      <c r="M64">
        <v>1826</v>
      </c>
      <c r="N64" t="s">
        <v>1570</v>
      </c>
      <c r="O64" t="s">
        <v>1186</v>
      </c>
      <c r="P64">
        <v>41</v>
      </c>
    </row>
    <row r="65" spans="12:16" x14ac:dyDescent="0.25">
      <c r="L65">
        <v>18</v>
      </c>
      <c r="M65">
        <v>1827</v>
      </c>
      <c r="N65" t="s">
        <v>1344</v>
      </c>
      <c r="O65" t="s">
        <v>1186</v>
      </c>
      <c r="P65">
        <v>41</v>
      </c>
    </row>
    <row r="66" spans="12:16" x14ac:dyDescent="0.25">
      <c r="L66">
        <v>18</v>
      </c>
      <c r="M66">
        <v>1828</v>
      </c>
      <c r="N66" t="s">
        <v>1354</v>
      </c>
      <c r="O66" t="s">
        <v>1186</v>
      </c>
      <c r="P66">
        <v>41</v>
      </c>
    </row>
    <row r="67" spans="12:16" x14ac:dyDescent="0.25">
      <c r="L67">
        <v>18</v>
      </c>
      <c r="M67">
        <v>1832</v>
      </c>
      <c r="N67" t="s">
        <v>1363</v>
      </c>
      <c r="O67" t="s">
        <v>1186</v>
      </c>
      <c r="P67">
        <v>41</v>
      </c>
    </row>
    <row r="68" spans="12:16" x14ac:dyDescent="0.25">
      <c r="L68">
        <v>18</v>
      </c>
      <c r="M68">
        <v>1833</v>
      </c>
      <c r="N68" t="s">
        <v>1374</v>
      </c>
      <c r="O68" t="s">
        <v>1186</v>
      </c>
      <c r="P68">
        <v>41</v>
      </c>
    </row>
    <row r="69" spans="12:16" x14ac:dyDescent="0.25">
      <c r="L69">
        <v>18</v>
      </c>
      <c r="M69">
        <v>1834</v>
      </c>
      <c r="N69" t="s">
        <v>1384</v>
      </c>
      <c r="O69" t="s">
        <v>1186</v>
      </c>
      <c r="P69">
        <v>41</v>
      </c>
    </row>
    <row r="70" spans="12:16" x14ac:dyDescent="0.25">
      <c r="L70">
        <v>18</v>
      </c>
      <c r="M70">
        <v>1835</v>
      </c>
      <c r="N70" t="s">
        <v>1395</v>
      </c>
      <c r="O70" t="s">
        <v>1186</v>
      </c>
      <c r="P70">
        <v>41</v>
      </c>
    </row>
    <row r="71" spans="12:16" x14ac:dyDescent="0.25">
      <c r="L71">
        <v>18</v>
      </c>
      <c r="M71">
        <v>1836</v>
      </c>
      <c r="N71" t="s">
        <v>1406</v>
      </c>
      <c r="O71" t="s">
        <v>1186</v>
      </c>
      <c r="P71">
        <v>41</v>
      </c>
    </row>
    <row r="72" spans="12:16" x14ac:dyDescent="0.25">
      <c r="L72">
        <v>18</v>
      </c>
      <c r="M72">
        <v>1837</v>
      </c>
      <c r="N72" t="s">
        <v>1417</v>
      </c>
      <c r="O72" t="s">
        <v>1186</v>
      </c>
      <c r="P72">
        <v>41</v>
      </c>
    </row>
    <row r="73" spans="12:16" x14ac:dyDescent="0.25">
      <c r="L73">
        <v>18</v>
      </c>
      <c r="M73">
        <v>1838</v>
      </c>
      <c r="N73" t="s">
        <v>1428</v>
      </c>
      <c r="O73" t="s">
        <v>1186</v>
      </c>
      <c r="P73">
        <v>41</v>
      </c>
    </row>
    <row r="74" spans="12:16" x14ac:dyDescent="0.25">
      <c r="L74">
        <v>18</v>
      </c>
      <c r="M74">
        <v>1839</v>
      </c>
      <c r="N74" t="s">
        <v>1438</v>
      </c>
      <c r="O74" t="s">
        <v>1186</v>
      </c>
      <c r="P74">
        <v>41</v>
      </c>
    </row>
    <row r="75" spans="12:16" x14ac:dyDescent="0.25">
      <c r="L75">
        <v>18</v>
      </c>
      <c r="M75">
        <v>1840</v>
      </c>
      <c r="N75" t="s">
        <v>1446</v>
      </c>
      <c r="O75" t="s">
        <v>1186</v>
      </c>
      <c r="P75">
        <v>41</v>
      </c>
    </row>
    <row r="76" spans="12:16" x14ac:dyDescent="0.25">
      <c r="L76">
        <v>18</v>
      </c>
      <c r="M76">
        <v>1841</v>
      </c>
      <c r="N76" t="s">
        <v>1571</v>
      </c>
      <c r="O76" t="s">
        <v>1186</v>
      </c>
      <c r="P76">
        <v>41</v>
      </c>
    </row>
    <row r="77" spans="12:16" x14ac:dyDescent="0.25">
      <c r="L77">
        <v>18</v>
      </c>
      <c r="M77">
        <v>1845</v>
      </c>
      <c r="N77" t="s">
        <v>1462</v>
      </c>
      <c r="O77" t="s">
        <v>1186</v>
      </c>
      <c r="P77">
        <v>41</v>
      </c>
    </row>
    <row r="78" spans="12:16" x14ac:dyDescent="0.25">
      <c r="L78">
        <v>18</v>
      </c>
      <c r="M78">
        <v>1848</v>
      </c>
      <c r="N78" t="s">
        <v>1468</v>
      </c>
      <c r="O78" t="s">
        <v>1186</v>
      </c>
      <c r="P78">
        <v>41</v>
      </c>
    </row>
    <row r="79" spans="12:16" x14ac:dyDescent="0.25">
      <c r="L79">
        <v>18</v>
      </c>
      <c r="M79">
        <v>1851</v>
      </c>
      <c r="N79" t="s">
        <v>1474</v>
      </c>
      <c r="O79" t="s">
        <v>1186</v>
      </c>
      <c r="P79">
        <v>41</v>
      </c>
    </row>
    <row r="80" spans="12:16" x14ac:dyDescent="0.25">
      <c r="L80">
        <v>18</v>
      </c>
      <c r="M80">
        <v>1853</v>
      </c>
      <c r="N80" t="s">
        <v>1480</v>
      </c>
      <c r="O80" t="s">
        <v>1186</v>
      </c>
      <c r="P80">
        <v>41</v>
      </c>
    </row>
    <row r="81" spans="12:16" x14ac:dyDescent="0.25">
      <c r="L81">
        <v>18</v>
      </c>
      <c r="M81">
        <v>1856</v>
      </c>
      <c r="N81" t="s">
        <v>1486</v>
      </c>
      <c r="O81" t="s">
        <v>1186</v>
      </c>
      <c r="P81">
        <v>41</v>
      </c>
    </row>
    <row r="82" spans="12:16" x14ac:dyDescent="0.25">
      <c r="L82">
        <v>18</v>
      </c>
      <c r="M82">
        <v>1857</v>
      </c>
      <c r="N82" t="s">
        <v>1492</v>
      </c>
      <c r="O82" t="s">
        <v>1186</v>
      </c>
      <c r="P82">
        <v>41</v>
      </c>
    </row>
    <row r="83" spans="12:16" x14ac:dyDescent="0.25">
      <c r="L83">
        <v>18</v>
      </c>
      <c r="M83">
        <v>1859</v>
      </c>
      <c r="N83" t="s">
        <v>1498</v>
      </c>
      <c r="O83" t="s">
        <v>1186</v>
      </c>
      <c r="P83">
        <v>41</v>
      </c>
    </row>
    <row r="84" spans="12:16" x14ac:dyDescent="0.25">
      <c r="L84">
        <v>18</v>
      </c>
      <c r="M84">
        <v>1860</v>
      </c>
      <c r="N84" t="s">
        <v>1504</v>
      </c>
      <c r="O84" t="s">
        <v>1186</v>
      </c>
      <c r="P84">
        <v>41</v>
      </c>
    </row>
    <row r="85" spans="12:16" x14ac:dyDescent="0.25">
      <c r="L85">
        <v>18</v>
      </c>
      <c r="M85">
        <v>1865</v>
      </c>
      <c r="N85" t="s">
        <v>1510</v>
      </c>
      <c r="O85" t="s">
        <v>1186</v>
      </c>
      <c r="P85">
        <v>41</v>
      </c>
    </row>
    <row r="86" spans="12:16" x14ac:dyDescent="0.25">
      <c r="L86">
        <v>18</v>
      </c>
      <c r="M86">
        <v>1866</v>
      </c>
      <c r="N86" t="s">
        <v>1516</v>
      </c>
      <c r="O86" t="s">
        <v>1186</v>
      </c>
      <c r="P86">
        <v>41</v>
      </c>
    </row>
    <row r="87" spans="12:16" x14ac:dyDescent="0.25">
      <c r="L87">
        <v>18</v>
      </c>
      <c r="M87">
        <v>1867</v>
      </c>
      <c r="N87" t="s">
        <v>1522</v>
      </c>
      <c r="O87" t="s">
        <v>1186</v>
      </c>
      <c r="P87">
        <v>41</v>
      </c>
    </row>
    <row r="88" spans="12:16" x14ac:dyDescent="0.25">
      <c r="L88">
        <v>18</v>
      </c>
      <c r="M88">
        <v>1868</v>
      </c>
      <c r="N88" t="s">
        <v>1528</v>
      </c>
      <c r="O88" t="s">
        <v>1186</v>
      </c>
      <c r="P88">
        <v>41</v>
      </c>
    </row>
    <row r="89" spans="12:16" x14ac:dyDescent="0.25">
      <c r="L89">
        <v>18</v>
      </c>
      <c r="M89">
        <v>1870</v>
      </c>
      <c r="N89" t="s">
        <v>1572</v>
      </c>
      <c r="O89" t="s">
        <v>1186</v>
      </c>
      <c r="P89">
        <v>41</v>
      </c>
    </row>
    <row r="90" spans="12:16" x14ac:dyDescent="0.25">
      <c r="L90">
        <v>18</v>
      </c>
      <c r="M90">
        <v>1871</v>
      </c>
      <c r="N90" t="s">
        <v>1540</v>
      </c>
      <c r="O90" t="s">
        <v>1186</v>
      </c>
      <c r="P90">
        <v>41</v>
      </c>
    </row>
    <row r="91" spans="12:16" x14ac:dyDescent="0.25">
      <c r="L91">
        <v>18</v>
      </c>
      <c r="M91">
        <v>1874</v>
      </c>
      <c r="N91" t="s">
        <v>1545</v>
      </c>
      <c r="O91" t="s">
        <v>1186</v>
      </c>
      <c r="P91">
        <v>41</v>
      </c>
    </row>
    <row r="92" spans="12:16" x14ac:dyDescent="0.25">
      <c r="L92">
        <v>18</v>
      </c>
      <c r="M92">
        <v>1875</v>
      </c>
      <c r="N92" t="s">
        <v>1573</v>
      </c>
      <c r="O92" t="s">
        <v>1186</v>
      </c>
      <c r="P92">
        <v>41</v>
      </c>
    </row>
    <row r="93" spans="12:16" x14ac:dyDescent="0.25">
      <c r="L93">
        <v>30</v>
      </c>
      <c r="M93">
        <v>3001</v>
      </c>
      <c r="O93" t="s">
        <v>1187</v>
      </c>
      <c r="P93">
        <v>51</v>
      </c>
    </row>
    <row r="94" spans="12:16" x14ac:dyDescent="0.25">
      <c r="L94">
        <v>30</v>
      </c>
      <c r="M94">
        <v>3002</v>
      </c>
      <c r="O94" t="s">
        <v>1187</v>
      </c>
      <c r="P94">
        <v>51</v>
      </c>
    </row>
    <row r="95" spans="12:16" x14ac:dyDescent="0.25">
      <c r="L95">
        <v>30</v>
      </c>
      <c r="M95">
        <v>3003</v>
      </c>
      <c r="O95" t="s">
        <v>1187</v>
      </c>
      <c r="P95">
        <v>51</v>
      </c>
    </row>
    <row r="96" spans="12:16" x14ac:dyDescent="0.25">
      <c r="L96">
        <v>30</v>
      </c>
      <c r="M96">
        <v>3004</v>
      </c>
      <c r="O96" t="s">
        <v>1187</v>
      </c>
      <c r="P96">
        <v>51</v>
      </c>
    </row>
    <row r="97" spans="12:16" x14ac:dyDescent="0.25">
      <c r="L97">
        <v>30</v>
      </c>
      <c r="M97">
        <v>3005</v>
      </c>
      <c r="O97" t="s">
        <v>1187</v>
      </c>
      <c r="P97">
        <v>51</v>
      </c>
    </row>
    <row r="98" spans="12:16" x14ac:dyDescent="0.25">
      <c r="L98">
        <v>30</v>
      </c>
      <c r="M98">
        <v>3006</v>
      </c>
      <c r="O98" t="s">
        <v>1187</v>
      </c>
      <c r="P98">
        <v>51</v>
      </c>
    </row>
    <row r="99" spans="12:16" x14ac:dyDescent="0.25">
      <c r="L99">
        <v>30</v>
      </c>
      <c r="M99">
        <v>3007</v>
      </c>
      <c r="O99" t="s">
        <v>1187</v>
      </c>
      <c r="P99">
        <v>51</v>
      </c>
    </row>
    <row r="100" spans="12:16" x14ac:dyDescent="0.25">
      <c r="L100">
        <v>30</v>
      </c>
      <c r="M100">
        <v>3011</v>
      </c>
      <c r="O100" t="s">
        <v>1187</v>
      </c>
      <c r="P100">
        <v>51</v>
      </c>
    </row>
    <row r="101" spans="12:16" x14ac:dyDescent="0.25">
      <c r="L101">
        <v>30</v>
      </c>
      <c r="M101">
        <v>3012</v>
      </c>
      <c r="O101" t="s">
        <v>1187</v>
      </c>
      <c r="P101">
        <v>51</v>
      </c>
    </row>
    <row r="102" spans="12:16" x14ac:dyDescent="0.25">
      <c r="L102">
        <v>30</v>
      </c>
      <c r="M102">
        <v>3013</v>
      </c>
      <c r="O102" t="s">
        <v>1187</v>
      </c>
      <c r="P102">
        <v>51</v>
      </c>
    </row>
    <row r="103" spans="12:16" x14ac:dyDescent="0.25">
      <c r="L103">
        <v>30</v>
      </c>
      <c r="M103">
        <v>3014</v>
      </c>
      <c r="O103" t="s">
        <v>1187</v>
      </c>
      <c r="P103">
        <v>51</v>
      </c>
    </row>
    <row r="104" spans="12:16" x14ac:dyDescent="0.25">
      <c r="L104">
        <v>30</v>
      </c>
      <c r="M104">
        <v>3015</v>
      </c>
      <c r="O104" t="s">
        <v>1187</v>
      </c>
      <c r="P104">
        <v>51</v>
      </c>
    </row>
    <row r="105" spans="12:16" x14ac:dyDescent="0.25">
      <c r="L105">
        <v>30</v>
      </c>
      <c r="M105">
        <v>3016</v>
      </c>
      <c r="O105" t="s">
        <v>1187</v>
      </c>
      <c r="P105">
        <v>51</v>
      </c>
    </row>
    <row r="106" spans="12:16" x14ac:dyDescent="0.25">
      <c r="L106">
        <v>30</v>
      </c>
      <c r="M106">
        <v>3017</v>
      </c>
      <c r="O106" t="s">
        <v>1187</v>
      </c>
      <c r="P106">
        <v>51</v>
      </c>
    </row>
    <row r="107" spans="12:16" x14ac:dyDescent="0.25">
      <c r="L107">
        <v>30</v>
      </c>
      <c r="M107">
        <v>3018</v>
      </c>
      <c r="O107" t="s">
        <v>1187</v>
      </c>
      <c r="P107">
        <v>51</v>
      </c>
    </row>
    <row r="108" spans="12:16" x14ac:dyDescent="0.25">
      <c r="L108">
        <v>30</v>
      </c>
      <c r="M108">
        <v>3019</v>
      </c>
      <c r="O108" t="s">
        <v>1187</v>
      </c>
      <c r="P108">
        <v>51</v>
      </c>
    </row>
    <row r="109" spans="12:16" x14ac:dyDescent="0.25">
      <c r="L109">
        <v>30</v>
      </c>
      <c r="M109">
        <v>3020</v>
      </c>
      <c r="O109" t="s">
        <v>1187</v>
      </c>
      <c r="P109">
        <v>51</v>
      </c>
    </row>
    <row r="110" spans="12:16" x14ac:dyDescent="0.25">
      <c r="L110">
        <v>30</v>
      </c>
      <c r="M110">
        <v>3021</v>
      </c>
      <c r="O110" t="s">
        <v>1187</v>
      </c>
      <c r="P110">
        <v>51</v>
      </c>
    </row>
    <row r="111" spans="12:16" x14ac:dyDescent="0.25">
      <c r="L111">
        <v>30</v>
      </c>
      <c r="M111">
        <v>3022</v>
      </c>
      <c r="O111" t="s">
        <v>1187</v>
      </c>
      <c r="P111">
        <v>51</v>
      </c>
    </row>
    <row r="112" spans="12:16" x14ac:dyDescent="0.25">
      <c r="L112">
        <v>30</v>
      </c>
      <c r="M112">
        <v>3023</v>
      </c>
      <c r="O112" t="s">
        <v>1187</v>
      </c>
      <c r="P112">
        <v>51</v>
      </c>
    </row>
    <row r="113" spans="12:16" x14ac:dyDescent="0.25">
      <c r="L113">
        <v>30</v>
      </c>
      <c r="M113">
        <v>3024</v>
      </c>
      <c r="O113" t="s">
        <v>1187</v>
      </c>
      <c r="P113">
        <v>51</v>
      </c>
    </row>
    <row r="114" spans="12:16" x14ac:dyDescent="0.25">
      <c r="L114">
        <v>30</v>
      </c>
      <c r="M114">
        <v>3025</v>
      </c>
      <c r="O114" t="s">
        <v>1187</v>
      </c>
      <c r="P114">
        <v>51</v>
      </c>
    </row>
    <row r="115" spans="12:16" x14ac:dyDescent="0.25">
      <c r="L115">
        <v>30</v>
      </c>
      <c r="M115">
        <v>3026</v>
      </c>
      <c r="O115" t="s">
        <v>1187</v>
      </c>
      <c r="P115">
        <v>51</v>
      </c>
    </row>
    <row r="116" spans="12:16" x14ac:dyDescent="0.25">
      <c r="L116">
        <v>30</v>
      </c>
      <c r="M116">
        <v>3027</v>
      </c>
      <c r="O116" t="s">
        <v>1187</v>
      </c>
      <c r="P116">
        <v>51</v>
      </c>
    </row>
    <row r="117" spans="12:16" x14ac:dyDescent="0.25">
      <c r="L117">
        <v>30</v>
      </c>
      <c r="M117">
        <v>3028</v>
      </c>
      <c r="O117" t="s">
        <v>1187</v>
      </c>
      <c r="P117">
        <v>51</v>
      </c>
    </row>
    <row r="118" spans="12:16" x14ac:dyDescent="0.25">
      <c r="L118">
        <v>30</v>
      </c>
      <c r="M118">
        <v>3029</v>
      </c>
      <c r="O118" t="s">
        <v>1187</v>
      </c>
      <c r="P118">
        <v>51</v>
      </c>
    </row>
    <row r="119" spans="12:16" x14ac:dyDescent="0.25">
      <c r="L119">
        <v>30</v>
      </c>
      <c r="M119">
        <v>3030</v>
      </c>
      <c r="O119" t="s">
        <v>1187</v>
      </c>
      <c r="P119">
        <v>51</v>
      </c>
    </row>
    <row r="120" spans="12:16" x14ac:dyDescent="0.25">
      <c r="L120">
        <v>30</v>
      </c>
      <c r="M120">
        <v>3031</v>
      </c>
      <c r="O120" t="s">
        <v>1187</v>
      </c>
      <c r="P120">
        <v>51</v>
      </c>
    </row>
    <row r="121" spans="12:16" x14ac:dyDescent="0.25">
      <c r="L121">
        <v>30</v>
      </c>
      <c r="M121">
        <v>3032</v>
      </c>
      <c r="O121" t="s">
        <v>1187</v>
      </c>
      <c r="P121">
        <v>51</v>
      </c>
    </row>
    <row r="122" spans="12:16" x14ac:dyDescent="0.25">
      <c r="L122">
        <v>30</v>
      </c>
      <c r="M122">
        <v>3033</v>
      </c>
      <c r="O122" t="s">
        <v>1187</v>
      </c>
      <c r="P122">
        <v>51</v>
      </c>
    </row>
    <row r="123" spans="12:16" x14ac:dyDescent="0.25">
      <c r="L123">
        <v>30</v>
      </c>
      <c r="M123">
        <v>3034</v>
      </c>
      <c r="O123" t="s">
        <v>1187</v>
      </c>
      <c r="P123">
        <v>51</v>
      </c>
    </row>
    <row r="124" spans="12:16" x14ac:dyDescent="0.25">
      <c r="L124">
        <v>30</v>
      </c>
      <c r="M124">
        <v>3035</v>
      </c>
      <c r="O124" t="s">
        <v>1187</v>
      </c>
      <c r="P124">
        <v>51</v>
      </c>
    </row>
    <row r="125" spans="12:16" x14ac:dyDescent="0.25">
      <c r="L125">
        <v>30</v>
      </c>
      <c r="M125">
        <v>3036</v>
      </c>
      <c r="O125" t="s">
        <v>1187</v>
      </c>
      <c r="P125">
        <v>51</v>
      </c>
    </row>
    <row r="126" spans="12:16" x14ac:dyDescent="0.25">
      <c r="L126">
        <v>30</v>
      </c>
      <c r="M126">
        <v>3037</v>
      </c>
      <c r="O126" t="s">
        <v>1187</v>
      </c>
      <c r="P126">
        <v>51</v>
      </c>
    </row>
    <row r="127" spans="12:16" x14ac:dyDescent="0.25">
      <c r="L127">
        <v>30</v>
      </c>
      <c r="M127">
        <v>3038</v>
      </c>
      <c r="O127" t="s">
        <v>1187</v>
      </c>
      <c r="P127">
        <v>51</v>
      </c>
    </row>
    <row r="128" spans="12:16" x14ac:dyDescent="0.25">
      <c r="L128">
        <v>30</v>
      </c>
      <c r="M128">
        <v>3039</v>
      </c>
      <c r="O128" t="s">
        <v>1187</v>
      </c>
      <c r="P128">
        <v>51</v>
      </c>
    </row>
    <row r="129" spans="12:16" x14ac:dyDescent="0.25">
      <c r="L129">
        <v>30</v>
      </c>
      <c r="M129">
        <v>3040</v>
      </c>
      <c r="O129" t="s">
        <v>1187</v>
      </c>
      <c r="P129">
        <v>51</v>
      </c>
    </row>
    <row r="130" spans="12:16" x14ac:dyDescent="0.25">
      <c r="L130">
        <v>30</v>
      </c>
      <c r="M130">
        <v>3041</v>
      </c>
      <c r="O130" t="s">
        <v>1187</v>
      </c>
      <c r="P130">
        <v>51</v>
      </c>
    </row>
    <row r="131" spans="12:16" x14ac:dyDescent="0.25">
      <c r="L131">
        <v>30</v>
      </c>
      <c r="M131">
        <v>3042</v>
      </c>
      <c r="O131" t="s">
        <v>1187</v>
      </c>
      <c r="P131">
        <v>51</v>
      </c>
    </row>
    <row r="132" spans="12:16" x14ac:dyDescent="0.25">
      <c r="L132">
        <v>30</v>
      </c>
      <c r="M132">
        <v>3043</v>
      </c>
      <c r="O132" t="s">
        <v>1187</v>
      </c>
      <c r="P132">
        <v>51</v>
      </c>
    </row>
    <row r="133" spans="12:16" x14ac:dyDescent="0.25">
      <c r="L133">
        <v>30</v>
      </c>
      <c r="M133">
        <v>3044</v>
      </c>
      <c r="O133" t="s">
        <v>1187</v>
      </c>
      <c r="P133">
        <v>51</v>
      </c>
    </row>
    <row r="134" spans="12:16" x14ac:dyDescent="0.25">
      <c r="L134">
        <v>30</v>
      </c>
      <c r="M134">
        <v>3045</v>
      </c>
      <c r="O134" t="s">
        <v>1187</v>
      </c>
      <c r="P134">
        <v>51</v>
      </c>
    </row>
    <row r="135" spans="12:16" x14ac:dyDescent="0.25">
      <c r="L135">
        <v>30</v>
      </c>
      <c r="M135">
        <v>3046</v>
      </c>
      <c r="O135" t="s">
        <v>1187</v>
      </c>
      <c r="P135">
        <v>51</v>
      </c>
    </row>
    <row r="136" spans="12:16" x14ac:dyDescent="0.25">
      <c r="L136">
        <v>30</v>
      </c>
      <c r="M136">
        <v>3047</v>
      </c>
      <c r="O136" t="s">
        <v>1187</v>
      </c>
      <c r="P136">
        <v>51</v>
      </c>
    </row>
    <row r="137" spans="12:16" x14ac:dyDescent="0.25">
      <c r="L137">
        <v>30</v>
      </c>
      <c r="M137">
        <v>3048</v>
      </c>
      <c r="O137" t="s">
        <v>1187</v>
      </c>
      <c r="P137">
        <v>51</v>
      </c>
    </row>
    <row r="138" spans="12:16" x14ac:dyDescent="0.25">
      <c r="L138">
        <v>30</v>
      </c>
      <c r="M138">
        <v>3049</v>
      </c>
      <c r="O138" t="s">
        <v>1187</v>
      </c>
      <c r="P138">
        <v>51</v>
      </c>
    </row>
    <row r="139" spans="12:16" x14ac:dyDescent="0.25">
      <c r="L139">
        <v>30</v>
      </c>
      <c r="M139">
        <v>3050</v>
      </c>
      <c r="O139" t="s">
        <v>1187</v>
      </c>
      <c r="P139">
        <v>51</v>
      </c>
    </row>
    <row r="140" spans="12:16" x14ac:dyDescent="0.25">
      <c r="L140">
        <v>30</v>
      </c>
      <c r="M140">
        <v>3051</v>
      </c>
      <c r="O140" t="s">
        <v>1187</v>
      </c>
      <c r="P140">
        <v>51</v>
      </c>
    </row>
    <row r="141" spans="12:16" x14ac:dyDescent="0.25">
      <c r="L141">
        <v>30</v>
      </c>
      <c r="M141">
        <v>3052</v>
      </c>
      <c r="O141" t="s">
        <v>1187</v>
      </c>
      <c r="P141">
        <v>51</v>
      </c>
    </row>
    <row r="142" spans="12:16" x14ac:dyDescent="0.25">
      <c r="L142">
        <v>30</v>
      </c>
      <c r="M142">
        <v>3053</v>
      </c>
      <c r="O142" t="s">
        <v>1187</v>
      </c>
      <c r="P142">
        <v>51</v>
      </c>
    </row>
    <row r="143" spans="12:16" x14ac:dyDescent="0.25">
      <c r="L143">
        <v>30</v>
      </c>
      <c r="M143">
        <v>3054</v>
      </c>
      <c r="O143" t="s">
        <v>1187</v>
      </c>
      <c r="P143">
        <v>51</v>
      </c>
    </row>
    <row r="144" spans="12:16" x14ac:dyDescent="0.25">
      <c r="L144">
        <v>34</v>
      </c>
      <c r="M144">
        <v>3401</v>
      </c>
      <c r="O144" t="s">
        <v>1188</v>
      </c>
      <c r="P144">
        <v>46</v>
      </c>
    </row>
    <row r="145" spans="12:16" x14ac:dyDescent="0.25">
      <c r="L145">
        <v>34</v>
      </c>
      <c r="M145">
        <v>3403</v>
      </c>
      <c r="O145" t="s">
        <v>1188</v>
      </c>
      <c r="P145">
        <v>46</v>
      </c>
    </row>
    <row r="146" spans="12:16" x14ac:dyDescent="0.25">
      <c r="L146">
        <v>34</v>
      </c>
      <c r="M146">
        <v>3405</v>
      </c>
      <c r="O146" t="s">
        <v>1188</v>
      </c>
      <c r="P146">
        <v>46</v>
      </c>
    </row>
    <row r="147" spans="12:16" x14ac:dyDescent="0.25">
      <c r="L147">
        <v>34</v>
      </c>
      <c r="M147">
        <v>3407</v>
      </c>
      <c r="O147" t="s">
        <v>1188</v>
      </c>
      <c r="P147">
        <v>46</v>
      </c>
    </row>
    <row r="148" spans="12:16" x14ac:dyDescent="0.25">
      <c r="L148">
        <v>34</v>
      </c>
      <c r="M148">
        <v>3411</v>
      </c>
      <c r="O148" t="s">
        <v>1188</v>
      </c>
      <c r="P148">
        <v>46</v>
      </c>
    </row>
    <row r="149" spans="12:16" x14ac:dyDescent="0.25">
      <c r="L149">
        <v>34</v>
      </c>
      <c r="M149">
        <v>3412</v>
      </c>
      <c r="O149" t="s">
        <v>1188</v>
      </c>
      <c r="P149">
        <v>46</v>
      </c>
    </row>
    <row r="150" spans="12:16" x14ac:dyDescent="0.25">
      <c r="L150">
        <v>34</v>
      </c>
      <c r="M150">
        <v>3413</v>
      </c>
      <c r="O150" t="s">
        <v>1188</v>
      </c>
      <c r="P150">
        <v>46</v>
      </c>
    </row>
    <row r="151" spans="12:16" x14ac:dyDescent="0.25">
      <c r="L151">
        <v>34</v>
      </c>
      <c r="M151">
        <v>3414</v>
      </c>
      <c r="O151" t="s">
        <v>1188</v>
      </c>
      <c r="P151">
        <v>46</v>
      </c>
    </row>
    <row r="152" spans="12:16" x14ac:dyDescent="0.25">
      <c r="L152">
        <v>34</v>
      </c>
      <c r="M152">
        <v>3415</v>
      </c>
      <c r="O152" t="s">
        <v>1188</v>
      </c>
      <c r="P152">
        <v>46</v>
      </c>
    </row>
    <row r="153" spans="12:16" x14ac:dyDescent="0.25">
      <c r="L153">
        <v>34</v>
      </c>
      <c r="M153">
        <v>3416</v>
      </c>
      <c r="O153" t="s">
        <v>1188</v>
      </c>
      <c r="P153">
        <v>46</v>
      </c>
    </row>
    <row r="154" spans="12:16" x14ac:dyDescent="0.25">
      <c r="L154">
        <v>34</v>
      </c>
      <c r="M154">
        <v>3417</v>
      </c>
      <c r="O154" t="s">
        <v>1188</v>
      </c>
      <c r="P154">
        <v>46</v>
      </c>
    </row>
    <row r="155" spans="12:16" x14ac:dyDescent="0.25">
      <c r="L155">
        <v>34</v>
      </c>
      <c r="M155">
        <v>3418</v>
      </c>
      <c r="O155" t="s">
        <v>1188</v>
      </c>
      <c r="P155">
        <v>46</v>
      </c>
    </row>
    <row r="156" spans="12:16" x14ac:dyDescent="0.25">
      <c r="L156">
        <v>34</v>
      </c>
      <c r="M156">
        <v>3419</v>
      </c>
      <c r="O156" t="s">
        <v>1188</v>
      </c>
      <c r="P156">
        <v>46</v>
      </c>
    </row>
    <row r="157" spans="12:16" x14ac:dyDescent="0.25">
      <c r="L157">
        <v>34</v>
      </c>
      <c r="M157">
        <v>3420</v>
      </c>
      <c r="O157" t="s">
        <v>1188</v>
      </c>
      <c r="P157">
        <v>46</v>
      </c>
    </row>
    <row r="158" spans="12:16" x14ac:dyDescent="0.25">
      <c r="L158">
        <v>34</v>
      </c>
      <c r="M158">
        <v>3421</v>
      </c>
      <c r="O158" t="s">
        <v>1188</v>
      </c>
      <c r="P158">
        <v>46</v>
      </c>
    </row>
    <row r="159" spans="12:16" x14ac:dyDescent="0.25">
      <c r="L159">
        <v>34</v>
      </c>
      <c r="M159">
        <v>3422</v>
      </c>
      <c r="O159" t="s">
        <v>1188</v>
      </c>
      <c r="P159">
        <v>46</v>
      </c>
    </row>
    <row r="160" spans="12:16" x14ac:dyDescent="0.25">
      <c r="L160">
        <v>34</v>
      </c>
      <c r="M160">
        <v>3423</v>
      </c>
      <c r="O160" t="s">
        <v>1188</v>
      </c>
      <c r="P160">
        <v>46</v>
      </c>
    </row>
    <row r="161" spans="12:16" x14ac:dyDescent="0.25">
      <c r="L161">
        <v>34</v>
      </c>
      <c r="M161">
        <v>3424</v>
      </c>
      <c r="O161" t="s">
        <v>1188</v>
      </c>
      <c r="P161">
        <v>46</v>
      </c>
    </row>
    <row r="162" spans="12:16" x14ac:dyDescent="0.25">
      <c r="L162">
        <v>34</v>
      </c>
      <c r="M162">
        <v>3425</v>
      </c>
      <c r="O162" t="s">
        <v>1188</v>
      </c>
      <c r="P162">
        <v>46</v>
      </c>
    </row>
    <row r="163" spans="12:16" x14ac:dyDescent="0.25">
      <c r="L163">
        <v>34</v>
      </c>
      <c r="M163">
        <v>3426</v>
      </c>
      <c r="O163" t="s">
        <v>1188</v>
      </c>
      <c r="P163">
        <v>46</v>
      </c>
    </row>
    <row r="164" spans="12:16" x14ac:dyDescent="0.25">
      <c r="L164">
        <v>34</v>
      </c>
      <c r="M164">
        <v>3427</v>
      </c>
      <c r="O164" t="s">
        <v>1188</v>
      </c>
      <c r="P164">
        <v>46</v>
      </c>
    </row>
    <row r="165" spans="12:16" x14ac:dyDescent="0.25">
      <c r="L165">
        <v>34</v>
      </c>
      <c r="M165">
        <v>3428</v>
      </c>
      <c r="O165" t="s">
        <v>1188</v>
      </c>
      <c r="P165">
        <v>46</v>
      </c>
    </row>
    <row r="166" spans="12:16" x14ac:dyDescent="0.25">
      <c r="L166">
        <v>34</v>
      </c>
      <c r="M166">
        <v>3429</v>
      </c>
      <c r="O166" t="s">
        <v>1188</v>
      </c>
      <c r="P166">
        <v>46</v>
      </c>
    </row>
    <row r="167" spans="12:16" x14ac:dyDescent="0.25">
      <c r="L167">
        <v>34</v>
      </c>
      <c r="M167">
        <v>3430</v>
      </c>
      <c r="O167" t="s">
        <v>1188</v>
      </c>
      <c r="P167">
        <v>46</v>
      </c>
    </row>
    <row r="168" spans="12:16" x14ac:dyDescent="0.25">
      <c r="L168">
        <v>34</v>
      </c>
      <c r="M168">
        <v>3431</v>
      </c>
      <c r="O168" t="s">
        <v>1188</v>
      </c>
      <c r="P168">
        <v>46</v>
      </c>
    </row>
    <row r="169" spans="12:16" x14ac:dyDescent="0.25">
      <c r="L169">
        <v>34</v>
      </c>
      <c r="M169">
        <v>3432</v>
      </c>
      <c r="O169" t="s">
        <v>1188</v>
      </c>
      <c r="P169">
        <v>46</v>
      </c>
    </row>
    <row r="170" spans="12:16" x14ac:dyDescent="0.25">
      <c r="L170">
        <v>34</v>
      </c>
      <c r="M170">
        <v>3433</v>
      </c>
      <c r="O170" t="s">
        <v>1188</v>
      </c>
      <c r="P170">
        <v>46</v>
      </c>
    </row>
    <row r="171" spans="12:16" x14ac:dyDescent="0.25">
      <c r="L171">
        <v>34</v>
      </c>
      <c r="M171">
        <v>3434</v>
      </c>
      <c r="O171" t="s">
        <v>1188</v>
      </c>
      <c r="P171">
        <v>46</v>
      </c>
    </row>
    <row r="172" spans="12:16" x14ac:dyDescent="0.25">
      <c r="L172">
        <v>34</v>
      </c>
      <c r="M172">
        <v>3435</v>
      </c>
      <c r="O172" t="s">
        <v>1188</v>
      </c>
      <c r="P172">
        <v>46</v>
      </c>
    </row>
    <row r="173" spans="12:16" x14ac:dyDescent="0.25">
      <c r="L173">
        <v>34</v>
      </c>
      <c r="M173">
        <v>3436</v>
      </c>
      <c r="O173" t="s">
        <v>1188</v>
      </c>
      <c r="P173">
        <v>46</v>
      </c>
    </row>
    <row r="174" spans="12:16" x14ac:dyDescent="0.25">
      <c r="L174">
        <v>34</v>
      </c>
      <c r="M174">
        <v>3437</v>
      </c>
      <c r="O174" t="s">
        <v>1188</v>
      </c>
      <c r="P174">
        <v>46</v>
      </c>
    </row>
    <row r="175" spans="12:16" x14ac:dyDescent="0.25">
      <c r="L175">
        <v>34</v>
      </c>
      <c r="M175">
        <v>3438</v>
      </c>
      <c r="O175" t="s">
        <v>1188</v>
      </c>
      <c r="P175">
        <v>46</v>
      </c>
    </row>
    <row r="176" spans="12:16" x14ac:dyDescent="0.25">
      <c r="L176">
        <v>34</v>
      </c>
      <c r="M176">
        <v>3439</v>
      </c>
      <c r="O176" t="s">
        <v>1188</v>
      </c>
      <c r="P176">
        <v>46</v>
      </c>
    </row>
    <row r="177" spans="12:16" x14ac:dyDescent="0.25">
      <c r="L177">
        <v>34</v>
      </c>
      <c r="M177">
        <v>3440</v>
      </c>
      <c r="O177" t="s">
        <v>1188</v>
      </c>
      <c r="P177">
        <v>46</v>
      </c>
    </row>
    <row r="178" spans="12:16" x14ac:dyDescent="0.25">
      <c r="L178">
        <v>34</v>
      </c>
      <c r="M178">
        <v>3441</v>
      </c>
      <c r="O178" t="s">
        <v>1188</v>
      </c>
      <c r="P178">
        <v>46</v>
      </c>
    </row>
    <row r="179" spans="12:16" x14ac:dyDescent="0.25">
      <c r="L179">
        <v>34</v>
      </c>
      <c r="M179">
        <v>3442</v>
      </c>
      <c r="O179" t="s">
        <v>1188</v>
      </c>
      <c r="P179">
        <v>46</v>
      </c>
    </row>
    <row r="180" spans="12:16" x14ac:dyDescent="0.25">
      <c r="L180">
        <v>34</v>
      </c>
      <c r="M180">
        <v>3443</v>
      </c>
      <c r="O180" t="s">
        <v>1188</v>
      </c>
      <c r="P180">
        <v>46</v>
      </c>
    </row>
    <row r="181" spans="12:16" x14ac:dyDescent="0.25">
      <c r="L181">
        <v>34</v>
      </c>
      <c r="M181">
        <v>3446</v>
      </c>
      <c r="O181" t="s">
        <v>1188</v>
      </c>
      <c r="P181">
        <v>46</v>
      </c>
    </row>
    <row r="182" spans="12:16" x14ac:dyDescent="0.25">
      <c r="L182">
        <v>34</v>
      </c>
      <c r="M182">
        <v>3447</v>
      </c>
      <c r="O182" t="s">
        <v>1188</v>
      </c>
      <c r="P182">
        <v>46</v>
      </c>
    </row>
    <row r="183" spans="12:16" x14ac:dyDescent="0.25">
      <c r="L183">
        <v>34</v>
      </c>
      <c r="M183">
        <v>3448</v>
      </c>
      <c r="O183" t="s">
        <v>1188</v>
      </c>
      <c r="P183">
        <v>46</v>
      </c>
    </row>
    <row r="184" spans="12:16" x14ac:dyDescent="0.25">
      <c r="L184">
        <v>34</v>
      </c>
      <c r="M184">
        <v>3449</v>
      </c>
      <c r="O184" t="s">
        <v>1188</v>
      </c>
      <c r="P184">
        <v>46</v>
      </c>
    </row>
    <row r="185" spans="12:16" x14ac:dyDescent="0.25">
      <c r="L185">
        <v>34</v>
      </c>
      <c r="M185">
        <v>3450</v>
      </c>
      <c r="O185" t="s">
        <v>1188</v>
      </c>
      <c r="P185">
        <v>46</v>
      </c>
    </row>
    <row r="186" spans="12:16" x14ac:dyDescent="0.25">
      <c r="L186">
        <v>34</v>
      </c>
      <c r="M186">
        <v>3451</v>
      </c>
      <c r="O186" t="s">
        <v>1188</v>
      </c>
      <c r="P186">
        <v>46</v>
      </c>
    </row>
    <row r="187" spans="12:16" x14ac:dyDescent="0.25">
      <c r="L187">
        <v>34</v>
      </c>
      <c r="M187">
        <v>3452</v>
      </c>
      <c r="O187" t="s">
        <v>1188</v>
      </c>
      <c r="P187">
        <v>46</v>
      </c>
    </row>
    <row r="188" spans="12:16" x14ac:dyDescent="0.25">
      <c r="L188">
        <v>34</v>
      </c>
      <c r="M188">
        <v>3453</v>
      </c>
      <c r="O188" t="s">
        <v>1188</v>
      </c>
      <c r="P188">
        <v>46</v>
      </c>
    </row>
    <row r="189" spans="12:16" x14ac:dyDescent="0.25">
      <c r="L189">
        <v>34</v>
      </c>
      <c r="M189">
        <v>3454</v>
      </c>
      <c r="O189" t="s">
        <v>1188</v>
      </c>
      <c r="P189">
        <v>46</v>
      </c>
    </row>
    <row r="190" spans="12:16" x14ac:dyDescent="0.25">
      <c r="L190">
        <v>38</v>
      </c>
      <c r="M190">
        <v>3801</v>
      </c>
      <c r="O190" t="s">
        <v>1189</v>
      </c>
      <c r="P190">
        <v>23</v>
      </c>
    </row>
    <row r="191" spans="12:16" x14ac:dyDescent="0.25">
      <c r="L191">
        <v>38</v>
      </c>
      <c r="M191">
        <v>3802</v>
      </c>
      <c r="O191" t="s">
        <v>1189</v>
      </c>
      <c r="P191">
        <v>23</v>
      </c>
    </row>
    <row r="192" spans="12:16" x14ac:dyDescent="0.25">
      <c r="L192">
        <v>38</v>
      </c>
      <c r="M192">
        <v>3803</v>
      </c>
      <c r="O192" t="s">
        <v>1189</v>
      </c>
      <c r="P192">
        <v>23</v>
      </c>
    </row>
    <row r="193" spans="12:16" x14ac:dyDescent="0.25">
      <c r="L193">
        <v>38</v>
      </c>
      <c r="M193">
        <v>3804</v>
      </c>
      <c r="O193" t="s">
        <v>1189</v>
      </c>
      <c r="P193">
        <v>23</v>
      </c>
    </row>
    <row r="194" spans="12:16" x14ac:dyDescent="0.25">
      <c r="L194">
        <v>38</v>
      </c>
      <c r="M194">
        <v>3805</v>
      </c>
      <c r="O194" t="s">
        <v>1189</v>
      </c>
      <c r="P194">
        <v>23</v>
      </c>
    </row>
    <row r="195" spans="12:16" x14ac:dyDescent="0.25">
      <c r="L195">
        <v>38</v>
      </c>
      <c r="M195">
        <v>3806</v>
      </c>
      <c r="O195" t="s">
        <v>1189</v>
      </c>
      <c r="P195">
        <v>23</v>
      </c>
    </row>
    <row r="196" spans="12:16" x14ac:dyDescent="0.25">
      <c r="L196">
        <v>38</v>
      </c>
      <c r="M196">
        <v>3807</v>
      </c>
      <c r="O196" t="s">
        <v>1189</v>
      </c>
      <c r="P196">
        <v>23</v>
      </c>
    </row>
    <row r="197" spans="12:16" x14ac:dyDescent="0.25">
      <c r="L197">
        <v>38</v>
      </c>
      <c r="M197">
        <v>3808</v>
      </c>
      <c r="O197" t="s">
        <v>1189</v>
      </c>
      <c r="P197">
        <v>23</v>
      </c>
    </row>
    <row r="198" spans="12:16" x14ac:dyDescent="0.25">
      <c r="L198">
        <v>38</v>
      </c>
      <c r="M198">
        <v>3811</v>
      </c>
      <c r="O198" t="s">
        <v>1189</v>
      </c>
      <c r="P198">
        <v>23</v>
      </c>
    </row>
    <row r="199" spans="12:16" x14ac:dyDescent="0.25">
      <c r="L199">
        <v>38</v>
      </c>
      <c r="M199">
        <v>3812</v>
      </c>
      <c r="O199" t="s">
        <v>1189</v>
      </c>
      <c r="P199">
        <v>23</v>
      </c>
    </row>
    <row r="200" spans="12:16" x14ac:dyDescent="0.25">
      <c r="L200">
        <v>38</v>
      </c>
      <c r="M200">
        <v>3813</v>
      </c>
      <c r="O200" t="s">
        <v>1189</v>
      </c>
      <c r="P200">
        <v>23</v>
      </c>
    </row>
    <row r="201" spans="12:16" x14ac:dyDescent="0.25">
      <c r="L201">
        <v>38</v>
      </c>
      <c r="M201">
        <v>3814</v>
      </c>
      <c r="O201" t="s">
        <v>1189</v>
      </c>
      <c r="P201">
        <v>23</v>
      </c>
    </row>
    <row r="202" spans="12:16" x14ac:dyDescent="0.25">
      <c r="L202">
        <v>38</v>
      </c>
      <c r="M202">
        <v>3815</v>
      </c>
      <c r="O202" t="s">
        <v>1189</v>
      </c>
      <c r="P202">
        <v>23</v>
      </c>
    </row>
    <row r="203" spans="12:16" x14ac:dyDescent="0.25">
      <c r="L203">
        <v>38</v>
      </c>
      <c r="M203">
        <v>3816</v>
      </c>
      <c r="O203" t="s">
        <v>1189</v>
      </c>
      <c r="P203">
        <v>23</v>
      </c>
    </row>
    <row r="204" spans="12:16" x14ac:dyDescent="0.25">
      <c r="L204">
        <v>38</v>
      </c>
      <c r="M204">
        <v>3817</v>
      </c>
      <c r="O204" t="s">
        <v>1189</v>
      </c>
      <c r="P204">
        <v>23</v>
      </c>
    </row>
    <row r="205" spans="12:16" x14ac:dyDescent="0.25">
      <c r="L205">
        <v>38</v>
      </c>
      <c r="M205">
        <v>3818</v>
      </c>
      <c r="O205" t="s">
        <v>1189</v>
      </c>
      <c r="P205">
        <v>23</v>
      </c>
    </row>
    <row r="206" spans="12:16" x14ac:dyDescent="0.25">
      <c r="L206">
        <v>38</v>
      </c>
      <c r="M206">
        <v>3819</v>
      </c>
      <c r="O206" t="s">
        <v>1189</v>
      </c>
      <c r="P206">
        <v>23</v>
      </c>
    </row>
    <row r="207" spans="12:16" x14ac:dyDescent="0.25">
      <c r="L207">
        <v>38</v>
      </c>
      <c r="M207">
        <v>3820</v>
      </c>
      <c r="O207" t="s">
        <v>1189</v>
      </c>
      <c r="P207">
        <v>23</v>
      </c>
    </row>
    <row r="208" spans="12:16" x14ac:dyDescent="0.25">
      <c r="L208">
        <v>38</v>
      </c>
      <c r="M208">
        <v>3821</v>
      </c>
      <c r="O208" t="s">
        <v>1189</v>
      </c>
      <c r="P208">
        <v>23</v>
      </c>
    </row>
    <row r="209" spans="12:16" x14ac:dyDescent="0.25">
      <c r="L209">
        <v>38</v>
      </c>
      <c r="M209">
        <v>3822</v>
      </c>
      <c r="O209" t="s">
        <v>1189</v>
      </c>
      <c r="P209">
        <v>23</v>
      </c>
    </row>
    <row r="210" spans="12:16" x14ac:dyDescent="0.25">
      <c r="L210">
        <v>38</v>
      </c>
      <c r="M210">
        <v>3823</v>
      </c>
      <c r="O210" t="s">
        <v>1189</v>
      </c>
      <c r="P210">
        <v>23</v>
      </c>
    </row>
    <row r="211" spans="12:16" x14ac:dyDescent="0.25">
      <c r="L211">
        <v>38</v>
      </c>
      <c r="M211">
        <v>3824</v>
      </c>
      <c r="O211" t="s">
        <v>1189</v>
      </c>
      <c r="P211">
        <v>23</v>
      </c>
    </row>
    <row r="212" spans="12:16" x14ac:dyDescent="0.25">
      <c r="L212">
        <v>38</v>
      </c>
      <c r="M212">
        <v>3825</v>
      </c>
      <c r="O212" t="s">
        <v>1189</v>
      </c>
      <c r="P212">
        <v>23</v>
      </c>
    </row>
    <row r="213" spans="12:16" x14ac:dyDescent="0.25">
      <c r="L213">
        <v>42</v>
      </c>
      <c r="M213">
        <v>4201</v>
      </c>
      <c r="N213" t="s">
        <v>1203</v>
      </c>
      <c r="O213" t="s">
        <v>1190</v>
      </c>
      <c r="P213">
        <v>25</v>
      </c>
    </row>
    <row r="214" spans="12:16" x14ac:dyDescent="0.25">
      <c r="L214">
        <v>42</v>
      </c>
      <c r="M214">
        <v>4202</v>
      </c>
      <c r="N214" t="s">
        <v>1217</v>
      </c>
      <c r="O214" t="s">
        <v>1190</v>
      </c>
      <c r="P214">
        <v>25</v>
      </c>
    </row>
    <row r="215" spans="12:16" x14ac:dyDescent="0.25">
      <c r="L215">
        <v>42</v>
      </c>
      <c r="M215">
        <v>4203</v>
      </c>
      <c r="N215" t="s">
        <v>1230</v>
      </c>
      <c r="O215" t="s">
        <v>1190</v>
      </c>
      <c r="P215">
        <v>25</v>
      </c>
    </row>
    <row r="216" spans="12:16" x14ac:dyDescent="0.25">
      <c r="L216">
        <v>42</v>
      </c>
      <c r="M216">
        <v>4204</v>
      </c>
      <c r="N216" t="s">
        <v>1243</v>
      </c>
      <c r="O216" t="s">
        <v>1190</v>
      </c>
      <c r="P216">
        <v>25</v>
      </c>
    </row>
    <row r="217" spans="12:16" x14ac:dyDescent="0.25">
      <c r="L217">
        <v>42</v>
      </c>
      <c r="M217">
        <v>4205</v>
      </c>
      <c r="N217" t="s">
        <v>1256</v>
      </c>
      <c r="O217" t="s">
        <v>1190</v>
      </c>
      <c r="P217">
        <v>25</v>
      </c>
    </row>
    <row r="218" spans="12:16" x14ac:dyDescent="0.25">
      <c r="L218">
        <v>42</v>
      </c>
      <c r="M218">
        <v>4206</v>
      </c>
      <c r="N218" t="s">
        <v>1267</v>
      </c>
      <c r="O218" t="s">
        <v>1190</v>
      </c>
      <c r="P218">
        <v>25</v>
      </c>
    </row>
    <row r="219" spans="12:16" x14ac:dyDescent="0.25">
      <c r="L219">
        <v>42</v>
      </c>
      <c r="M219">
        <v>4207</v>
      </c>
      <c r="N219" t="s">
        <v>1278</v>
      </c>
      <c r="O219" t="s">
        <v>1190</v>
      </c>
      <c r="P219">
        <v>25</v>
      </c>
    </row>
    <row r="220" spans="12:16" x14ac:dyDescent="0.25">
      <c r="L220">
        <v>42</v>
      </c>
      <c r="M220">
        <v>4211</v>
      </c>
      <c r="N220" t="s">
        <v>1288</v>
      </c>
      <c r="O220" t="s">
        <v>1190</v>
      </c>
      <c r="P220">
        <v>25</v>
      </c>
    </row>
    <row r="221" spans="12:16" x14ac:dyDescent="0.25">
      <c r="L221">
        <v>42</v>
      </c>
      <c r="M221">
        <v>4212</v>
      </c>
      <c r="N221" t="s">
        <v>1298</v>
      </c>
      <c r="O221" t="s">
        <v>1190</v>
      </c>
      <c r="P221">
        <v>25</v>
      </c>
    </row>
    <row r="222" spans="12:16" x14ac:dyDescent="0.25">
      <c r="L222">
        <v>42</v>
      </c>
      <c r="M222">
        <v>4213</v>
      </c>
      <c r="N222" t="s">
        <v>1308</v>
      </c>
      <c r="O222" t="s">
        <v>1190</v>
      </c>
      <c r="P222">
        <v>25</v>
      </c>
    </row>
    <row r="223" spans="12:16" x14ac:dyDescent="0.25">
      <c r="L223">
        <v>42</v>
      </c>
      <c r="M223">
        <v>4214</v>
      </c>
      <c r="N223" t="s">
        <v>1318</v>
      </c>
      <c r="O223" t="s">
        <v>1190</v>
      </c>
      <c r="P223">
        <v>25</v>
      </c>
    </row>
    <row r="224" spans="12:16" x14ac:dyDescent="0.25">
      <c r="L224">
        <v>42</v>
      </c>
      <c r="M224">
        <v>4215</v>
      </c>
      <c r="N224" t="s">
        <v>1328</v>
      </c>
      <c r="O224" t="s">
        <v>1190</v>
      </c>
      <c r="P224">
        <v>25</v>
      </c>
    </row>
    <row r="225" spans="12:16" x14ac:dyDescent="0.25">
      <c r="L225">
        <v>42</v>
      </c>
      <c r="M225">
        <v>4216</v>
      </c>
      <c r="N225" t="s">
        <v>1338</v>
      </c>
      <c r="O225" t="s">
        <v>1190</v>
      </c>
      <c r="P225">
        <v>25</v>
      </c>
    </row>
    <row r="226" spans="12:16" x14ac:dyDescent="0.25">
      <c r="L226">
        <v>42</v>
      </c>
      <c r="M226">
        <v>4217</v>
      </c>
      <c r="N226" t="s">
        <v>1348</v>
      </c>
      <c r="O226" t="s">
        <v>1190</v>
      </c>
      <c r="P226">
        <v>25</v>
      </c>
    </row>
    <row r="227" spans="12:16" x14ac:dyDescent="0.25">
      <c r="L227">
        <v>42</v>
      </c>
      <c r="M227">
        <v>4218</v>
      </c>
      <c r="N227" t="s">
        <v>1357</v>
      </c>
      <c r="O227" t="s">
        <v>1190</v>
      </c>
      <c r="P227">
        <v>25</v>
      </c>
    </row>
    <row r="228" spans="12:16" x14ac:dyDescent="0.25">
      <c r="L228">
        <v>42</v>
      </c>
      <c r="M228">
        <v>4219</v>
      </c>
      <c r="N228" t="s">
        <v>1367</v>
      </c>
      <c r="O228" t="s">
        <v>1190</v>
      </c>
      <c r="P228">
        <v>25</v>
      </c>
    </row>
    <row r="229" spans="12:16" x14ac:dyDescent="0.25">
      <c r="L229">
        <v>42</v>
      </c>
      <c r="M229">
        <v>4220</v>
      </c>
      <c r="N229" t="s">
        <v>1378</v>
      </c>
      <c r="O229" t="s">
        <v>1190</v>
      </c>
      <c r="P229">
        <v>25</v>
      </c>
    </row>
    <row r="230" spans="12:16" x14ac:dyDescent="0.25">
      <c r="L230">
        <v>42</v>
      </c>
      <c r="M230">
        <v>4221</v>
      </c>
      <c r="N230" t="s">
        <v>1388</v>
      </c>
      <c r="O230" t="s">
        <v>1190</v>
      </c>
      <c r="P230">
        <v>25</v>
      </c>
    </row>
    <row r="231" spans="12:16" x14ac:dyDescent="0.25">
      <c r="L231">
        <v>42</v>
      </c>
      <c r="M231">
        <v>4222</v>
      </c>
      <c r="N231" t="s">
        <v>1399</v>
      </c>
      <c r="O231" t="s">
        <v>1190</v>
      </c>
      <c r="P231">
        <v>25</v>
      </c>
    </row>
    <row r="232" spans="12:16" x14ac:dyDescent="0.25">
      <c r="L232">
        <v>42</v>
      </c>
      <c r="M232">
        <v>4223</v>
      </c>
      <c r="N232" t="s">
        <v>1410</v>
      </c>
      <c r="O232" t="s">
        <v>1190</v>
      </c>
      <c r="P232">
        <v>25</v>
      </c>
    </row>
    <row r="233" spans="12:16" x14ac:dyDescent="0.25">
      <c r="L233">
        <v>42</v>
      </c>
      <c r="M233">
        <v>4224</v>
      </c>
      <c r="N233" t="s">
        <v>1421</v>
      </c>
      <c r="O233" t="s">
        <v>1190</v>
      </c>
      <c r="P233">
        <v>25</v>
      </c>
    </row>
    <row r="234" spans="12:16" x14ac:dyDescent="0.25">
      <c r="L234">
        <v>42</v>
      </c>
      <c r="M234">
        <v>4225</v>
      </c>
      <c r="N234" t="s">
        <v>1432</v>
      </c>
      <c r="O234" t="s">
        <v>1190</v>
      </c>
      <c r="P234">
        <v>25</v>
      </c>
    </row>
    <row r="235" spans="12:16" x14ac:dyDescent="0.25">
      <c r="L235">
        <v>42</v>
      </c>
      <c r="M235">
        <v>4226</v>
      </c>
      <c r="N235" t="s">
        <v>1441</v>
      </c>
      <c r="O235" t="s">
        <v>1190</v>
      </c>
      <c r="P235">
        <v>25</v>
      </c>
    </row>
    <row r="236" spans="12:16" x14ac:dyDescent="0.25">
      <c r="L236">
        <v>42</v>
      </c>
      <c r="M236">
        <v>4227</v>
      </c>
      <c r="N236" t="s">
        <v>1449</v>
      </c>
      <c r="O236" t="s">
        <v>1190</v>
      </c>
      <c r="P236">
        <v>25</v>
      </c>
    </row>
    <row r="237" spans="12:16" x14ac:dyDescent="0.25">
      <c r="L237">
        <v>42</v>
      </c>
      <c r="M237">
        <v>4228</v>
      </c>
      <c r="N237" t="s">
        <v>1457</v>
      </c>
      <c r="O237" t="s">
        <v>1190</v>
      </c>
      <c r="P237">
        <v>25</v>
      </c>
    </row>
    <row r="238" spans="12:16" x14ac:dyDescent="0.25">
      <c r="L238">
        <v>46</v>
      </c>
      <c r="M238">
        <v>4601</v>
      </c>
      <c r="O238" t="s">
        <v>1191</v>
      </c>
      <c r="P238">
        <v>43</v>
      </c>
    </row>
    <row r="239" spans="12:16" x14ac:dyDescent="0.25">
      <c r="L239">
        <v>46</v>
      </c>
      <c r="M239">
        <v>4602</v>
      </c>
      <c r="O239" t="s">
        <v>1191</v>
      </c>
      <c r="P239">
        <v>43</v>
      </c>
    </row>
    <row r="240" spans="12:16" x14ac:dyDescent="0.25">
      <c r="L240">
        <v>46</v>
      </c>
      <c r="M240">
        <v>4611</v>
      </c>
      <c r="O240" t="s">
        <v>1191</v>
      </c>
      <c r="P240">
        <v>43</v>
      </c>
    </row>
    <row r="241" spans="12:16" x14ac:dyDescent="0.25">
      <c r="L241">
        <v>46</v>
      </c>
      <c r="M241">
        <v>4612</v>
      </c>
      <c r="O241" t="s">
        <v>1191</v>
      </c>
      <c r="P241">
        <v>43</v>
      </c>
    </row>
    <row r="242" spans="12:16" x14ac:dyDescent="0.25">
      <c r="L242">
        <v>46</v>
      </c>
      <c r="M242">
        <v>4613</v>
      </c>
      <c r="O242" t="s">
        <v>1191</v>
      </c>
      <c r="P242">
        <v>43</v>
      </c>
    </row>
    <row r="243" spans="12:16" x14ac:dyDescent="0.25">
      <c r="L243">
        <v>46</v>
      </c>
      <c r="M243">
        <v>4614</v>
      </c>
      <c r="O243" t="s">
        <v>1191</v>
      </c>
      <c r="P243">
        <v>43</v>
      </c>
    </row>
    <row r="244" spans="12:16" x14ac:dyDescent="0.25">
      <c r="L244">
        <v>46</v>
      </c>
      <c r="M244">
        <v>4615</v>
      </c>
      <c r="O244" t="s">
        <v>1191</v>
      </c>
      <c r="P244">
        <v>43</v>
      </c>
    </row>
    <row r="245" spans="12:16" x14ac:dyDescent="0.25">
      <c r="L245">
        <v>46</v>
      </c>
      <c r="M245">
        <v>4616</v>
      </c>
      <c r="O245" t="s">
        <v>1191</v>
      </c>
      <c r="P245">
        <v>43</v>
      </c>
    </row>
    <row r="246" spans="12:16" x14ac:dyDescent="0.25">
      <c r="L246">
        <v>46</v>
      </c>
      <c r="M246">
        <v>4617</v>
      </c>
      <c r="O246" t="s">
        <v>1191</v>
      </c>
      <c r="P246">
        <v>43</v>
      </c>
    </row>
    <row r="247" spans="12:16" x14ac:dyDescent="0.25">
      <c r="L247">
        <v>46</v>
      </c>
      <c r="M247">
        <v>4618</v>
      </c>
      <c r="O247" t="s">
        <v>1191</v>
      </c>
      <c r="P247">
        <v>43</v>
      </c>
    </row>
    <row r="248" spans="12:16" x14ac:dyDescent="0.25">
      <c r="L248">
        <v>46</v>
      </c>
      <c r="M248">
        <v>4619</v>
      </c>
      <c r="O248" t="s">
        <v>1191</v>
      </c>
      <c r="P248">
        <v>43</v>
      </c>
    </row>
    <row r="249" spans="12:16" x14ac:dyDescent="0.25">
      <c r="L249">
        <v>46</v>
      </c>
      <c r="M249">
        <v>4620</v>
      </c>
      <c r="O249" t="s">
        <v>1191</v>
      </c>
      <c r="P249">
        <v>43</v>
      </c>
    </row>
    <row r="250" spans="12:16" x14ac:dyDescent="0.25">
      <c r="L250">
        <v>46</v>
      </c>
      <c r="M250">
        <v>4621</v>
      </c>
      <c r="O250" t="s">
        <v>1191</v>
      </c>
      <c r="P250">
        <v>43</v>
      </c>
    </row>
    <row r="251" spans="12:16" x14ac:dyDescent="0.25">
      <c r="L251">
        <v>46</v>
      </c>
      <c r="M251">
        <v>4622</v>
      </c>
      <c r="O251" t="s">
        <v>1191</v>
      </c>
      <c r="P251">
        <v>43</v>
      </c>
    </row>
    <row r="252" spans="12:16" x14ac:dyDescent="0.25">
      <c r="L252">
        <v>46</v>
      </c>
      <c r="M252">
        <v>4623</v>
      </c>
      <c r="O252" t="s">
        <v>1191</v>
      </c>
      <c r="P252">
        <v>43</v>
      </c>
    </row>
    <row r="253" spans="12:16" x14ac:dyDescent="0.25">
      <c r="L253">
        <v>46</v>
      </c>
      <c r="M253">
        <v>4624</v>
      </c>
      <c r="O253" t="s">
        <v>1191</v>
      </c>
      <c r="P253">
        <v>43</v>
      </c>
    </row>
    <row r="254" spans="12:16" x14ac:dyDescent="0.25">
      <c r="L254">
        <v>46</v>
      </c>
      <c r="M254">
        <v>4625</v>
      </c>
      <c r="O254" t="s">
        <v>1191</v>
      </c>
      <c r="P254">
        <v>43</v>
      </c>
    </row>
    <row r="255" spans="12:16" x14ac:dyDescent="0.25">
      <c r="L255">
        <v>46</v>
      </c>
      <c r="M255">
        <v>4626</v>
      </c>
      <c r="O255" t="s">
        <v>1191</v>
      </c>
      <c r="P255">
        <v>43</v>
      </c>
    </row>
    <row r="256" spans="12:16" x14ac:dyDescent="0.25">
      <c r="L256">
        <v>46</v>
      </c>
      <c r="M256">
        <v>4627</v>
      </c>
      <c r="O256" t="s">
        <v>1191</v>
      </c>
      <c r="P256">
        <v>43</v>
      </c>
    </row>
    <row r="257" spans="12:16" x14ac:dyDescent="0.25">
      <c r="L257">
        <v>46</v>
      </c>
      <c r="M257">
        <v>4628</v>
      </c>
      <c r="O257" t="s">
        <v>1191</v>
      </c>
      <c r="P257">
        <v>43</v>
      </c>
    </row>
    <row r="258" spans="12:16" x14ac:dyDescent="0.25">
      <c r="L258">
        <v>46</v>
      </c>
      <c r="M258">
        <v>4629</v>
      </c>
      <c r="O258" t="s">
        <v>1191</v>
      </c>
      <c r="P258">
        <v>43</v>
      </c>
    </row>
    <row r="259" spans="12:16" x14ac:dyDescent="0.25">
      <c r="L259">
        <v>46</v>
      </c>
      <c r="M259">
        <v>4630</v>
      </c>
      <c r="O259" t="s">
        <v>1191</v>
      </c>
      <c r="P259">
        <v>43</v>
      </c>
    </row>
    <row r="260" spans="12:16" x14ac:dyDescent="0.25">
      <c r="L260">
        <v>46</v>
      </c>
      <c r="M260">
        <v>4631</v>
      </c>
      <c r="O260" t="s">
        <v>1191</v>
      </c>
      <c r="P260">
        <v>43</v>
      </c>
    </row>
    <row r="261" spans="12:16" x14ac:dyDescent="0.25">
      <c r="L261">
        <v>46</v>
      </c>
      <c r="M261">
        <v>4632</v>
      </c>
      <c r="O261" t="s">
        <v>1191</v>
      </c>
      <c r="P261">
        <v>43</v>
      </c>
    </row>
    <row r="262" spans="12:16" x14ac:dyDescent="0.25">
      <c r="L262">
        <v>46</v>
      </c>
      <c r="M262">
        <v>4633</v>
      </c>
      <c r="O262" t="s">
        <v>1191</v>
      </c>
      <c r="P262">
        <v>43</v>
      </c>
    </row>
    <row r="263" spans="12:16" x14ac:dyDescent="0.25">
      <c r="L263">
        <v>46</v>
      </c>
      <c r="M263">
        <v>4634</v>
      </c>
      <c r="O263" t="s">
        <v>1191</v>
      </c>
      <c r="P263">
        <v>43</v>
      </c>
    </row>
    <row r="264" spans="12:16" x14ac:dyDescent="0.25">
      <c r="L264">
        <v>46</v>
      </c>
      <c r="M264">
        <v>4635</v>
      </c>
      <c r="O264" t="s">
        <v>1191</v>
      </c>
      <c r="P264">
        <v>43</v>
      </c>
    </row>
    <row r="265" spans="12:16" x14ac:dyDescent="0.25">
      <c r="L265">
        <v>46</v>
      </c>
      <c r="M265">
        <v>4636</v>
      </c>
      <c r="O265" t="s">
        <v>1191</v>
      </c>
      <c r="P265">
        <v>43</v>
      </c>
    </row>
    <row r="266" spans="12:16" x14ac:dyDescent="0.25">
      <c r="L266">
        <v>46</v>
      </c>
      <c r="M266">
        <v>4637</v>
      </c>
      <c r="O266" t="s">
        <v>1191</v>
      </c>
      <c r="P266">
        <v>43</v>
      </c>
    </row>
    <row r="267" spans="12:16" x14ac:dyDescent="0.25">
      <c r="L267">
        <v>46</v>
      </c>
      <c r="M267">
        <v>4638</v>
      </c>
      <c r="O267" t="s">
        <v>1191</v>
      </c>
      <c r="P267">
        <v>43</v>
      </c>
    </row>
    <row r="268" spans="12:16" x14ac:dyDescent="0.25">
      <c r="L268">
        <v>46</v>
      </c>
      <c r="M268">
        <v>4639</v>
      </c>
      <c r="O268" t="s">
        <v>1191</v>
      </c>
      <c r="P268">
        <v>43</v>
      </c>
    </row>
    <row r="269" spans="12:16" x14ac:dyDescent="0.25">
      <c r="L269">
        <v>46</v>
      </c>
      <c r="M269">
        <v>4640</v>
      </c>
      <c r="O269" t="s">
        <v>1191</v>
      </c>
      <c r="P269">
        <v>43</v>
      </c>
    </row>
    <row r="270" spans="12:16" x14ac:dyDescent="0.25">
      <c r="L270">
        <v>46</v>
      </c>
      <c r="M270">
        <v>4641</v>
      </c>
      <c r="O270" t="s">
        <v>1191</v>
      </c>
      <c r="P270">
        <v>43</v>
      </c>
    </row>
    <row r="271" spans="12:16" x14ac:dyDescent="0.25">
      <c r="L271">
        <v>46</v>
      </c>
      <c r="M271">
        <v>4642</v>
      </c>
      <c r="O271" t="s">
        <v>1191</v>
      </c>
      <c r="P271">
        <v>43</v>
      </c>
    </row>
    <row r="272" spans="12:16" x14ac:dyDescent="0.25">
      <c r="L272">
        <v>46</v>
      </c>
      <c r="M272">
        <v>4643</v>
      </c>
      <c r="O272" t="s">
        <v>1191</v>
      </c>
      <c r="P272">
        <v>43</v>
      </c>
    </row>
    <row r="273" spans="12:16" x14ac:dyDescent="0.25">
      <c r="L273">
        <v>46</v>
      </c>
      <c r="M273">
        <v>4644</v>
      </c>
      <c r="O273" t="s">
        <v>1191</v>
      </c>
      <c r="P273">
        <v>43</v>
      </c>
    </row>
    <row r="274" spans="12:16" x14ac:dyDescent="0.25">
      <c r="L274">
        <v>46</v>
      </c>
      <c r="M274">
        <v>4645</v>
      </c>
      <c r="O274" t="s">
        <v>1191</v>
      </c>
      <c r="P274">
        <v>43</v>
      </c>
    </row>
    <row r="275" spans="12:16" x14ac:dyDescent="0.25">
      <c r="L275">
        <v>46</v>
      </c>
      <c r="M275">
        <v>4646</v>
      </c>
      <c r="O275" t="s">
        <v>1191</v>
      </c>
      <c r="P275">
        <v>43</v>
      </c>
    </row>
    <row r="276" spans="12:16" x14ac:dyDescent="0.25">
      <c r="L276">
        <v>46</v>
      </c>
      <c r="M276">
        <v>4647</v>
      </c>
      <c r="O276" t="s">
        <v>1191</v>
      </c>
      <c r="P276">
        <v>43</v>
      </c>
    </row>
    <row r="277" spans="12:16" x14ac:dyDescent="0.25">
      <c r="L277">
        <v>46</v>
      </c>
      <c r="M277">
        <v>4648</v>
      </c>
      <c r="O277" t="s">
        <v>1191</v>
      </c>
      <c r="P277">
        <v>43</v>
      </c>
    </row>
    <row r="278" spans="12:16" x14ac:dyDescent="0.25">
      <c r="L278">
        <v>46</v>
      </c>
      <c r="M278">
        <v>4649</v>
      </c>
      <c r="O278" t="s">
        <v>1191</v>
      </c>
      <c r="P278">
        <v>43</v>
      </c>
    </row>
    <row r="279" spans="12:16" x14ac:dyDescent="0.25">
      <c r="L279">
        <v>46</v>
      </c>
      <c r="M279">
        <v>4650</v>
      </c>
      <c r="O279" t="s">
        <v>1191</v>
      </c>
      <c r="P279">
        <v>43</v>
      </c>
    </row>
    <row r="280" spans="12:16" x14ac:dyDescent="0.25">
      <c r="L280">
        <v>46</v>
      </c>
      <c r="M280">
        <v>4651</v>
      </c>
      <c r="O280" t="s">
        <v>1191</v>
      </c>
      <c r="P280">
        <v>43</v>
      </c>
    </row>
    <row r="281" spans="12:16" x14ac:dyDescent="0.25">
      <c r="L281">
        <v>50</v>
      </c>
      <c r="M281">
        <v>5001</v>
      </c>
      <c r="N281" t="s">
        <v>1205</v>
      </c>
      <c r="O281" t="s">
        <v>1192</v>
      </c>
      <c r="P281">
        <v>38</v>
      </c>
    </row>
    <row r="282" spans="12:16" x14ac:dyDescent="0.25">
      <c r="L282">
        <v>50</v>
      </c>
      <c r="M282">
        <v>5006</v>
      </c>
      <c r="N282" t="s">
        <v>1219</v>
      </c>
      <c r="O282" t="s">
        <v>1192</v>
      </c>
      <c r="P282">
        <v>38</v>
      </c>
    </row>
    <row r="283" spans="12:16" x14ac:dyDescent="0.25">
      <c r="L283">
        <v>50</v>
      </c>
      <c r="M283">
        <v>5007</v>
      </c>
      <c r="N283" t="s">
        <v>1232</v>
      </c>
      <c r="O283" t="s">
        <v>1192</v>
      </c>
      <c r="P283">
        <v>38</v>
      </c>
    </row>
    <row r="284" spans="12:16" x14ac:dyDescent="0.25">
      <c r="L284">
        <v>50</v>
      </c>
      <c r="M284">
        <v>5014</v>
      </c>
      <c r="N284" t="s">
        <v>1245</v>
      </c>
      <c r="O284" t="s">
        <v>1192</v>
      </c>
      <c r="P284">
        <v>38</v>
      </c>
    </row>
    <row r="285" spans="12:16" x14ac:dyDescent="0.25">
      <c r="L285">
        <v>50</v>
      </c>
      <c r="M285">
        <v>5020</v>
      </c>
      <c r="N285" t="s">
        <v>1258</v>
      </c>
      <c r="O285" t="s">
        <v>1192</v>
      </c>
      <c r="P285">
        <v>38</v>
      </c>
    </row>
    <row r="286" spans="12:16" x14ac:dyDescent="0.25">
      <c r="L286">
        <v>50</v>
      </c>
      <c r="M286">
        <v>5021</v>
      </c>
      <c r="N286" t="s">
        <v>1269</v>
      </c>
      <c r="O286" t="s">
        <v>1192</v>
      </c>
      <c r="P286">
        <v>38</v>
      </c>
    </row>
    <row r="287" spans="12:16" x14ac:dyDescent="0.25">
      <c r="L287">
        <v>50</v>
      </c>
      <c r="M287">
        <v>5022</v>
      </c>
      <c r="N287" t="s">
        <v>1280</v>
      </c>
      <c r="O287" t="s">
        <v>1192</v>
      </c>
      <c r="P287">
        <v>38</v>
      </c>
    </row>
    <row r="288" spans="12:16" x14ac:dyDescent="0.25">
      <c r="L288">
        <v>50</v>
      </c>
      <c r="M288">
        <v>5025</v>
      </c>
      <c r="N288" t="s">
        <v>1290</v>
      </c>
      <c r="O288" t="s">
        <v>1192</v>
      </c>
      <c r="P288">
        <v>38</v>
      </c>
    </row>
    <row r="289" spans="12:16" x14ac:dyDescent="0.25">
      <c r="L289">
        <v>50</v>
      </c>
      <c r="M289">
        <v>5026</v>
      </c>
      <c r="N289" t="s">
        <v>1300</v>
      </c>
      <c r="O289" t="s">
        <v>1192</v>
      </c>
      <c r="P289">
        <v>38</v>
      </c>
    </row>
    <row r="290" spans="12:16" x14ac:dyDescent="0.25">
      <c r="L290">
        <v>50</v>
      </c>
      <c r="M290">
        <v>5027</v>
      </c>
      <c r="N290" t="s">
        <v>1310</v>
      </c>
      <c r="O290" t="s">
        <v>1192</v>
      </c>
      <c r="P290">
        <v>38</v>
      </c>
    </row>
    <row r="291" spans="12:16" x14ac:dyDescent="0.25">
      <c r="L291">
        <v>50</v>
      </c>
      <c r="M291">
        <v>5028</v>
      </c>
      <c r="N291" t="s">
        <v>1320</v>
      </c>
      <c r="O291" t="s">
        <v>1192</v>
      </c>
      <c r="P291">
        <v>38</v>
      </c>
    </row>
    <row r="292" spans="12:16" x14ac:dyDescent="0.25">
      <c r="L292">
        <v>50</v>
      </c>
      <c r="M292">
        <v>5029</v>
      </c>
      <c r="N292" t="s">
        <v>1330</v>
      </c>
      <c r="O292" t="s">
        <v>1192</v>
      </c>
      <c r="P292">
        <v>38</v>
      </c>
    </row>
    <row r="293" spans="12:16" x14ac:dyDescent="0.25">
      <c r="L293">
        <v>50</v>
      </c>
      <c r="M293">
        <v>5031</v>
      </c>
      <c r="N293" t="s">
        <v>1340</v>
      </c>
      <c r="O293" t="s">
        <v>1192</v>
      </c>
      <c r="P293">
        <v>38</v>
      </c>
    </row>
    <row r="294" spans="12:16" x14ac:dyDescent="0.25">
      <c r="L294">
        <v>50</v>
      </c>
      <c r="M294">
        <v>5032</v>
      </c>
      <c r="N294" t="s">
        <v>1350</v>
      </c>
      <c r="O294" t="s">
        <v>1192</v>
      </c>
      <c r="P294">
        <v>38</v>
      </c>
    </row>
    <row r="295" spans="12:16" x14ac:dyDescent="0.25">
      <c r="L295">
        <v>50</v>
      </c>
      <c r="M295">
        <v>5033</v>
      </c>
      <c r="N295" t="s">
        <v>1359</v>
      </c>
      <c r="O295" t="s">
        <v>1192</v>
      </c>
      <c r="P295">
        <v>38</v>
      </c>
    </row>
    <row r="296" spans="12:16" x14ac:dyDescent="0.25">
      <c r="L296">
        <v>50</v>
      </c>
      <c r="M296">
        <v>5034</v>
      </c>
      <c r="N296" t="s">
        <v>1369</v>
      </c>
      <c r="O296" t="s">
        <v>1192</v>
      </c>
      <c r="P296">
        <v>38</v>
      </c>
    </row>
    <row r="297" spans="12:16" x14ac:dyDescent="0.25">
      <c r="L297">
        <v>50</v>
      </c>
      <c r="M297">
        <v>5035</v>
      </c>
      <c r="N297" t="s">
        <v>1380</v>
      </c>
      <c r="O297" t="s">
        <v>1192</v>
      </c>
      <c r="P297">
        <v>38</v>
      </c>
    </row>
    <row r="298" spans="12:16" x14ac:dyDescent="0.25">
      <c r="L298">
        <v>50</v>
      </c>
      <c r="M298">
        <v>5036</v>
      </c>
      <c r="N298" t="s">
        <v>1390</v>
      </c>
      <c r="O298" t="s">
        <v>1192</v>
      </c>
      <c r="P298">
        <v>38</v>
      </c>
    </row>
    <row r="299" spans="12:16" x14ac:dyDescent="0.25">
      <c r="L299">
        <v>50</v>
      </c>
      <c r="M299">
        <v>5037</v>
      </c>
      <c r="N299" t="s">
        <v>1401</v>
      </c>
      <c r="O299" t="s">
        <v>1192</v>
      </c>
      <c r="P299">
        <v>38</v>
      </c>
    </row>
    <row r="300" spans="12:16" x14ac:dyDescent="0.25">
      <c r="L300">
        <v>50</v>
      </c>
      <c r="M300">
        <v>5038</v>
      </c>
      <c r="N300" t="s">
        <v>1412</v>
      </c>
      <c r="O300" t="s">
        <v>1192</v>
      </c>
      <c r="P300">
        <v>38</v>
      </c>
    </row>
    <row r="301" spans="12:16" x14ac:dyDescent="0.25">
      <c r="L301">
        <v>50</v>
      </c>
      <c r="M301">
        <v>5041</v>
      </c>
      <c r="N301" t="s">
        <v>1423</v>
      </c>
      <c r="O301" t="s">
        <v>1192</v>
      </c>
      <c r="P301">
        <v>38</v>
      </c>
    </row>
    <row r="302" spans="12:16" x14ac:dyDescent="0.25">
      <c r="L302">
        <v>50</v>
      </c>
      <c r="M302">
        <v>5042</v>
      </c>
      <c r="N302" t="s">
        <v>1434</v>
      </c>
      <c r="O302" t="s">
        <v>1192</v>
      </c>
      <c r="P302">
        <v>38</v>
      </c>
    </row>
    <row r="303" spans="12:16" x14ac:dyDescent="0.25">
      <c r="L303">
        <v>50</v>
      </c>
      <c r="M303">
        <v>5043</v>
      </c>
      <c r="N303" t="s">
        <v>1443</v>
      </c>
      <c r="O303" t="s">
        <v>1192</v>
      </c>
      <c r="P303">
        <v>38</v>
      </c>
    </row>
    <row r="304" spans="12:16" x14ac:dyDescent="0.25">
      <c r="L304">
        <v>50</v>
      </c>
      <c r="M304">
        <v>5044</v>
      </c>
      <c r="N304" t="s">
        <v>1451</v>
      </c>
      <c r="O304" t="s">
        <v>1192</v>
      </c>
      <c r="P304">
        <v>38</v>
      </c>
    </row>
    <row r="305" spans="12:16" x14ac:dyDescent="0.25">
      <c r="L305">
        <v>50</v>
      </c>
      <c r="M305">
        <v>5045</v>
      </c>
      <c r="N305" t="s">
        <v>1459</v>
      </c>
      <c r="O305" t="s">
        <v>1192</v>
      </c>
      <c r="P305">
        <v>38</v>
      </c>
    </row>
    <row r="306" spans="12:16" x14ac:dyDescent="0.25">
      <c r="L306">
        <v>50</v>
      </c>
      <c r="M306">
        <v>5046</v>
      </c>
      <c r="N306" t="s">
        <v>1466</v>
      </c>
      <c r="O306" t="s">
        <v>1192</v>
      </c>
      <c r="P306">
        <v>38</v>
      </c>
    </row>
    <row r="307" spans="12:16" x14ac:dyDescent="0.25">
      <c r="L307">
        <v>50</v>
      </c>
      <c r="M307">
        <v>5047</v>
      </c>
      <c r="N307" t="s">
        <v>1472</v>
      </c>
      <c r="O307" t="s">
        <v>1192</v>
      </c>
      <c r="P307">
        <v>38</v>
      </c>
    </row>
    <row r="308" spans="12:16" x14ac:dyDescent="0.25">
      <c r="L308">
        <v>50</v>
      </c>
      <c r="M308">
        <v>5049</v>
      </c>
      <c r="N308" t="s">
        <v>1478</v>
      </c>
      <c r="O308" t="s">
        <v>1192</v>
      </c>
      <c r="P308">
        <v>38</v>
      </c>
    </row>
    <row r="309" spans="12:16" x14ac:dyDescent="0.25">
      <c r="L309">
        <v>50</v>
      </c>
      <c r="M309">
        <v>5052</v>
      </c>
      <c r="N309" t="s">
        <v>1484</v>
      </c>
      <c r="O309" t="s">
        <v>1192</v>
      </c>
      <c r="P309">
        <v>38</v>
      </c>
    </row>
    <row r="310" spans="12:16" x14ac:dyDescent="0.25">
      <c r="L310">
        <v>50</v>
      </c>
      <c r="M310">
        <v>5053</v>
      </c>
      <c r="N310" t="s">
        <v>1490</v>
      </c>
      <c r="O310" t="s">
        <v>1192</v>
      </c>
      <c r="P310">
        <v>38</v>
      </c>
    </row>
    <row r="311" spans="12:16" x14ac:dyDescent="0.25">
      <c r="L311">
        <v>50</v>
      </c>
      <c r="M311">
        <v>5054</v>
      </c>
      <c r="N311" t="s">
        <v>1496</v>
      </c>
      <c r="O311" t="s">
        <v>1192</v>
      </c>
      <c r="P311">
        <v>38</v>
      </c>
    </row>
    <row r="312" spans="12:16" x14ac:dyDescent="0.25">
      <c r="L312">
        <v>50</v>
      </c>
      <c r="M312">
        <v>5055</v>
      </c>
      <c r="N312" t="s">
        <v>1502</v>
      </c>
      <c r="O312" t="s">
        <v>1192</v>
      </c>
      <c r="P312">
        <v>38</v>
      </c>
    </row>
    <row r="313" spans="12:16" x14ac:dyDescent="0.25">
      <c r="L313">
        <v>50</v>
      </c>
      <c r="M313">
        <v>5056</v>
      </c>
      <c r="N313" t="s">
        <v>1508</v>
      </c>
      <c r="O313" t="s">
        <v>1192</v>
      </c>
      <c r="P313">
        <v>38</v>
      </c>
    </row>
    <row r="314" spans="12:16" x14ac:dyDescent="0.25">
      <c r="L314">
        <v>50</v>
      </c>
      <c r="M314">
        <v>5057</v>
      </c>
      <c r="N314" t="s">
        <v>1514</v>
      </c>
      <c r="O314" t="s">
        <v>1192</v>
      </c>
      <c r="P314">
        <v>38</v>
      </c>
    </row>
    <row r="315" spans="12:16" x14ac:dyDescent="0.25">
      <c r="L315">
        <v>50</v>
      </c>
      <c r="M315">
        <v>5058</v>
      </c>
      <c r="N315" t="s">
        <v>1520</v>
      </c>
      <c r="O315" t="s">
        <v>1192</v>
      </c>
      <c r="P315">
        <v>38</v>
      </c>
    </row>
    <row r="316" spans="12:16" x14ac:dyDescent="0.25">
      <c r="L316">
        <v>50</v>
      </c>
      <c r="M316">
        <v>5059</v>
      </c>
      <c r="N316" t="s">
        <v>1526</v>
      </c>
      <c r="O316" t="s">
        <v>1192</v>
      </c>
      <c r="P316">
        <v>38</v>
      </c>
    </row>
    <row r="317" spans="12:16" x14ac:dyDescent="0.25">
      <c r="L317">
        <v>50</v>
      </c>
      <c r="M317">
        <v>5060</v>
      </c>
      <c r="N317" t="s">
        <v>1532</v>
      </c>
      <c r="O317" t="s">
        <v>1192</v>
      </c>
      <c r="P317">
        <v>38</v>
      </c>
    </row>
    <row r="318" spans="12:16" x14ac:dyDescent="0.25">
      <c r="L318">
        <v>50</v>
      </c>
      <c r="M318">
        <v>5061</v>
      </c>
      <c r="N318" t="s">
        <v>1538</v>
      </c>
      <c r="O318" t="s">
        <v>1192</v>
      </c>
      <c r="P318">
        <v>38</v>
      </c>
    </row>
    <row r="319" spans="12:16" x14ac:dyDescent="0.25">
      <c r="L319">
        <v>54</v>
      </c>
      <c r="M319">
        <v>5401</v>
      </c>
      <c r="N319" t="s">
        <v>1206</v>
      </c>
      <c r="O319" t="s">
        <v>1193</v>
      </c>
      <c r="P319">
        <v>39</v>
      </c>
    </row>
    <row r="320" spans="12:16" x14ac:dyDescent="0.25">
      <c r="L320">
        <v>54</v>
      </c>
      <c r="M320">
        <v>5402</v>
      </c>
      <c r="N320" t="s">
        <v>1220</v>
      </c>
      <c r="O320" t="s">
        <v>1193</v>
      </c>
      <c r="P320">
        <v>39</v>
      </c>
    </row>
    <row r="321" spans="12:16" x14ac:dyDescent="0.25">
      <c r="L321">
        <v>54</v>
      </c>
      <c r="M321">
        <v>5403</v>
      </c>
      <c r="N321" t="s">
        <v>1233</v>
      </c>
      <c r="O321" t="s">
        <v>1193</v>
      </c>
      <c r="P321">
        <v>39</v>
      </c>
    </row>
    <row r="322" spans="12:16" x14ac:dyDescent="0.25">
      <c r="L322">
        <v>54</v>
      </c>
      <c r="M322">
        <v>5404</v>
      </c>
      <c r="N322" t="s">
        <v>1246</v>
      </c>
      <c r="O322" t="s">
        <v>1193</v>
      </c>
      <c r="P322">
        <v>39</v>
      </c>
    </row>
    <row r="323" spans="12:16" x14ac:dyDescent="0.25">
      <c r="L323">
        <v>54</v>
      </c>
      <c r="M323">
        <v>5405</v>
      </c>
      <c r="N323" t="s">
        <v>1259</v>
      </c>
      <c r="O323" t="s">
        <v>1193</v>
      </c>
      <c r="P323">
        <v>39</v>
      </c>
    </row>
    <row r="324" spans="12:16" x14ac:dyDescent="0.25">
      <c r="L324">
        <v>54</v>
      </c>
      <c r="M324">
        <v>5406</v>
      </c>
      <c r="N324" t="s">
        <v>1270</v>
      </c>
      <c r="O324" t="s">
        <v>1193</v>
      </c>
      <c r="P324">
        <v>39</v>
      </c>
    </row>
    <row r="325" spans="12:16" x14ac:dyDescent="0.25">
      <c r="L325">
        <v>54</v>
      </c>
      <c r="M325">
        <v>5411</v>
      </c>
      <c r="N325" t="s">
        <v>1281</v>
      </c>
      <c r="O325" t="s">
        <v>1193</v>
      </c>
      <c r="P325">
        <v>39</v>
      </c>
    </row>
    <row r="326" spans="12:16" x14ac:dyDescent="0.25">
      <c r="L326">
        <v>54</v>
      </c>
      <c r="M326">
        <v>5412</v>
      </c>
      <c r="N326" t="s">
        <v>1291</v>
      </c>
      <c r="O326" t="s">
        <v>1193</v>
      </c>
      <c r="P326">
        <v>39</v>
      </c>
    </row>
    <row r="327" spans="12:16" x14ac:dyDescent="0.25">
      <c r="L327">
        <v>54</v>
      </c>
      <c r="M327">
        <v>5413</v>
      </c>
      <c r="N327" t="s">
        <v>1301</v>
      </c>
      <c r="O327" t="s">
        <v>1193</v>
      </c>
      <c r="P327">
        <v>39</v>
      </c>
    </row>
    <row r="328" spans="12:16" x14ac:dyDescent="0.25">
      <c r="L328">
        <v>54</v>
      </c>
      <c r="M328">
        <v>5414</v>
      </c>
      <c r="N328" t="s">
        <v>1311</v>
      </c>
      <c r="O328" t="s">
        <v>1193</v>
      </c>
      <c r="P328">
        <v>39</v>
      </c>
    </row>
    <row r="329" spans="12:16" x14ac:dyDescent="0.25">
      <c r="L329">
        <v>54</v>
      </c>
      <c r="M329">
        <v>5415</v>
      </c>
      <c r="N329" t="s">
        <v>1321</v>
      </c>
      <c r="O329" t="s">
        <v>1193</v>
      </c>
      <c r="P329">
        <v>39</v>
      </c>
    </row>
    <row r="330" spans="12:16" x14ac:dyDescent="0.25">
      <c r="L330">
        <v>54</v>
      </c>
      <c r="M330">
        <v>5416</v>
      </c>
      <c r="N330" t="s">
        <v>1331</v>
      </c>
      <c r="O330" t="s">
        <v>1193</v>
      </c>
      <c r="P330">
        <v>39</v>
      </c>
    </row>
    <row r="331" spans="12:16" x14ac:dyDescent="0.25">
      <c r="L331">
        <v>54</v>
      </c>
      <c r="M331">
        <v>5417</v>
      </c>
      <c r="N331" t="s">
        <v>1341</v>
      </c>
      <c r="O331" t="s">
        <v>1193</v>
      </c>
      <c r="P331">
        <v>39</v>
      </c>
    </row>
    <row r="332" spans="12:16" x14ac:dyDescent="0.25">
      <c r="L332">
        <v>54</v>
      </c>
      <c r="M332">
        <v>5418</v>
      </c>
      <c r="N332" t="s">
        <v>1351</v>
      </c>
      <c r="O332" t="s">
        <v>1193</v>
      </c>
      <c r="P332">
        <v>39</v>
      </c>
    </row>
    <row r="333" spans="12:16" x14ac:dyDescent="0.25">
      <c r="L333">
        <v>54</v>
      </c>
      <c r="M333">
        <v>5419</v>
      </c>
      <c r="N333" t="s">
        <v>1360</v>
      </c>
      <c r="O333" t="s">
        <v>1193</v>
      </c>
      <c r="P333">
        <v>39</v>
      </c>
    </row>
    <row r="334" spans="12:16" x14ac:dyDescent="0.25">
      <c r="L334">
        <v>54</v>
      </c>
      <c r="M334">
        <v>5420</v>
      </c>
      <c r="N334" t="s">
        <v>1370</v>
      </c>
      <c r="O334" t="s">
        <v>1193</v>
      </c>
      <c r="P334">
        <v>39</v>
      </c>
    </row>
    <row r="335" spans="12:16" x14ac:dyDescent="0.25">
      <c r="L335">
        <v>54</v>
      </c>
      <c r="M335">
        <v>5421</v>
      </c>
      <c r="N335" t="s">
        <v>1381</v>
      </c>
      <c r="O335" t="s">
        <v>1193</v>
      </c>
      <c r="P335">
        <v>39</v>
      </c>
    </row>
    <row r="336" spans="12:16" x14ac:dyDescent="0.25">
      <c r="L336">
        <v>54</v>
      </c>
      <c r="M336">
        <v>5422</v>
      </c>
      <c r="N336" t="s">
        <v>1391</v>
      </c>
      <c r="O336" t="s">
        <v>1193</v>
      </c>
      <c r="P336">
        <v>39</v>
      </c>
    </row>
    <row r="337" spans="12:16" x14ac:dyDescent="0.25">
      <c r="L337">
        <v>54</v>
      </c>
      <c r="M337">
        <v>5423</v>
      </c>
      <c r="N337" t="s">
        <v>1402</v>
      </c>
      <c r="O337" t="s">
        <v>1193</v>
      </c>
      <c r="P337">
        <v>39</v>
      </c>
    </row>
    <row r="338" spans="12:16" x14ac:dyDescent="0.25">
      <c r="L338">
        <v>54</v>
      </c>
      <c r="M338">
        <v>5424</v>
      </c>
      <c r="N338" t="s">
        <v>1413</v>
      </c>
      <c r="O338" t="s">
        <v>1193</v>
      </c>
      <c r="P338">
        <v>39</v>
      </c>
    </row>
    <row r="339" spans="12:16" x14ac:dyDescent="0.25">
      <c r="L339">
        <v>54</v>
      </c>
      <c r="M339">
        <v>5425</v>
      </c>
      <c r="N339" t="s">
        <v>1424</v>
      </c>
      <c r="O339" t="s">
        <v>1193</v>
      </c>
      <c r="P339">
        <v>39</v>
      </c>
    </row>
    <row r="340" spans="12:16" x14ac:dyDescent="0.25">
      <c r="L340">
        <v>54</v>
      </c>
      <c r="M340">
        <v>5426</v>
      </c>
      <c r="N340" t="s">
        <v>1435</v>
      </c>
      <c r="O340" t="s">
        <v>1193</v>
      </c>
      <c r="P340">
        <v>39</v>
      </c>
    </row>
    <row r="341" spans="12:16" x14ac:dyDescent="0.25">
      <c r="L341">
        <v>54</v>
      </c>
      <c r="M341">
        <v>5427</v>
      </c>
      <c r="N341" t="s">
        <v>1444</v>
      </c>
      <c r="O341" t="s">
        <v>1193</v>
      </c>
      <c r="P341">
        <v>39</v>
      </c>
    </row>
    <row r="342" spans="12:16" x14ac:dyDescent="0.25">
      <c r="L342">
        <v>54</v>
      </c>
      <c r="M342">
        <v>5428</v>
      </c>
      <c r="N342" t="s">
        <v>1452</v>
      </c>
      <c r="O342" t="s">
        <v>1193</v>
      </c>
      <c r="P342">
        <v>39</v>
      </c>
    </row>
    <row r="343" spans="12:16" x14ac:dyDescent="0.25">
      <c r="L343">
        <v>54</v>
      </c>
      <c r="M343">
        <v>5429</v>
      </c>
      <c r="N343" t="s">
        <v>1460</v>
      </c>
      <c r="O343" t="s">
        <v>1193</v>
      </c>
      <c r="P343">
        <v>39</v>
      </c>
    </row>
    <row r="344" spans="12:16" x14ac:dyDescent="0.25">
      <c r="L344">
        <v>54</v>
      </c>
      <c r="M344">
        <v>5430</v>
      </c>
      <c r="N344" t="s">
        <v>1467</v>
      </c>
      <c r="O344" t="s">
        <v>1193</v>
      </c>
      <c r="P344">
        <v>39</v>
      </c>
    </row>
    <row r="345" spans="12:16" x14ac:dyDescent="0.25">
      <c r="L345">
        <v>54</v>
      </c>
      <c r="M345">
        <v>5432</v>
      </c>
      <c r="N345" t="s">
        <v>1473</v>
      </c>
      <c r="O345" t="s">
        <v>1193</v>
      </c>
      <c r="P345">
        <v>39</v>
      </c>
    </row>
    <row r="346" spans="12:16" x14ac:dyDescent="0.25">
      <c r="L346">
        <v>54</v>
      </c>
      <c r="M346">
        <v>5433</v>
      </c>
      <c r="N346" t="s">
        <v>1479</v>
      </c>
      <c r="O346" t="s">
        <v>1193</v>
      </c>
      <c r="P346">
        <v>39</v>
      </c>
    </row>
    <row r="347" spans="12:16" x14ac:dyDescent="0.25">
      <c r="L347">
        <v>54</v>
      </c>
      <c r="M347">
        <v>5434</v>
      </c>
      <c r="N347" t="s">
        <v>1485</v>
      </c>
      <c r="O347" t="s">
        <v>1193</v>
      </c>
      <c r="P347">
        <v>39</v>
      </c>
    </row>
    <row r="348" spans="12:16" x14ac:dyDescent="0.25">
      <c r="L348">
        <v>54</v>
      </c>
      <c r="M348">
        <v>5435</v>
      </c>
      <c r="N348" t="s">
        <v>1491</v>
      </c>
      <c r="O348" t="s">
        <v>1193</v>
      </c>
      <c r="P348">
        <v>39</v>
      </c>
    </row>
    <row r="349" spans="12:16" x14ac:dyDescent="0.25">
      <c r="L349">
        <v>54</v>
      </c>
      <c r="M349">
        <v>5436</v>
      </c>
      <c r="N349" t="s">
        <v>1497</v>
      </c>
      <c r="O349" t="s">
        <v>1193</v>
      </c>
      <c r="P349">
        <v>39</v>
      </c>
    </row>
    <row r="350" spans="12:16" x14ac:dyDescent="0.25">
      <c r="L350">
        <v>54</v>
      </c>
      <c r="M350">
        <v>5437</v>
      </c>
      <c r="N350" t="s">
        <v>1503</v>
      </c>
      <c r="O350" t="s">
        <v>1193</v>
      </c>
      <c r="P350">
        <v>39</v>
      </c>
    </row>
    <row r="351" spans="12:16" x14ac:dyDescent="0.25">
      <c r="L351">
        <v>54</v>
      </c>
      <c r="M351">
        <v>5438</v>
      </c>
      <c r="N351" t="s">
        <v>1509</v>
      </c>
      <c r="O351" t="s">
        <v>1193</v>
      </c>
      <c r="P351">
        <v>39</v>
      </c>
    </row>
    <row r="352" spans="12:16" x14ac:dyDescent="0.25">
      <c r="L352">
        <v>54</v>
      </c>
      <c r="M352">
        <v>5439</v>
      </c>
      <c r="N352" t="s">
        <v>1515</v>
      </c>
      <c r="O352" t="s">
        <v>1193</v>
      </c>
      <c r="P352">
        <v>39</v>
      </c>
    </row>
    <row r="353" spans="12:16" x14ac:dyDescent="0.25">
      <c r="L353">
        <v>54</v>
      </c>
      <c r="M353">
        <v>5440</v>
      </c>
      <c r="N353" t="s">
        <v>1521</v>
      </c>
      <c r="O353" t="s">
        <v>1193</v>
      </c>
      <c r="P353">
        <v>39</v>
      </c>
    </row>
    <row r="354" spans="12:16" x14ac:dyDescent="0.25">
      <c r="L354">
        <v>54</v>
      </c>
      <c r="M354">
        <v>5441</v>
      </c>
      <c r="N354" t="s">
        <v>1527</v>
      </c>
      <c r="O354" t="s">
        <v>1193</v>
      </c>
      <c r="P354">
        <v>39</v>
      </c>
    </row>
    <row r="355" spans="12:16" x14ac:dyDescent="0.25">
      <c r="L355">
        <v>54</v>
      </c>
      <c r="M355">
        <v>5442</v>
      </c>
      <c r="N355" t="s">
        <v>1533</v>
      </c>
      <c r="O355" t="s">
        <v>1193</v>
      </c>
      <c r="P355">
        <v>39</v>
      </c>
    </row>
    <row r="356" spans="12:16" x14ac:dyDescent="0.25">
      <c r="L356">
        <v>54</v>
      </c>
      <c r="M356">
        <v>5443</v>
      </c>
      <c r="N356" t="s">
        <v>1539</v>
      </c>
      <c r="O356" t="s">
        <v>1193</v>
      </c>
      <c r="P356">
        <v>39</v>
      </c>
    </row>
    <row r="357" spans="12:16" x14ac:dyDescent="0.25">
      <c r="L357">
        <v>54</v>
      </c>
      <c r="M357">
        <v>5444</v>
      </c>
      <c r="N357" t="s">
        <v>1544</v>
      </c>
      <c r="O357" t="s">
        <v>1193</v>
      </c>
    </row>
  </sheetData>
  <sortState xmlns:xlrd2="http://schemas.microsoft.com/office/spreadsheetml/2017/richdata2" ref="B2:B7">
    <sortCondition ref="B7"/>
  </sortState>
  <mergeCells count="1">
    <mergeCell ref="B18:C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7"/>
  <dimension ref="A1:I53"/>
  <sheetViews>
    <sheetView workbookViewId="0">
      <selection activeCell="B21" sqref="B21:B22"/>
    </sheetView>
  </sheetViews>
  <sheetFormatPr baseColWidth="10" defaultColWidth="11.42578125" defaultRowHeight="15" x14ac:dyDescent="0.25"/>
  <cols>
    <col min="1" max="1" width="13.42578125" style="18" customWidth="1"/>
    <col min="2" max="2" width="73.42578125" style="19" customWidth="1"/>
    <col min="3" max="16384" width="11.42578125" style="17"/>
  </cols>
  <sheetData>
    <row r="1" spans="1:4" x14ac:dyDescent="0.25">
      <c r="A1" s="14" t="s">
        <v>1574</v>
      </c>
      <c r="B1" s="15" t="s">
        <v>1575</v>
      </c>
      <c r="C1" s="16" t="s">
        <v>1576</v>
      </c>
      <c r="D1" s="16" t="s">
        <v>1577</v>
      </c>
    </row>
    <row r="2" spans="1:4" x14ac:dyDescent="0.25">
      <c r="A2" s="18">
        <v>42578</v>
      </c>
      <c r="B2" s="19" t="s">
        <v>1578</v>
      </c>
      <c r="C2" s="17" t="s">
        <v>1579</v>
      </c>
    </row>
    <row r="3" spans="1:4" ht="30" x14ac:dyDescent="0.25">
      <c r="A3" s="18">
        <v>42579</v>
      </c>
      <c r="B3" s="19" t="s">
        <v>1580</v>
      </c>
      <c r="C3" s="17" t="s">
        <v>1579</v>
      </c>
    </row>
    <row r="4" spans="1:4" x14ac:dyDescent="0.25">
      <c r="A4" s="18">
        <v>42580</v>
      </c>
      <c r="B4" s="19" t="s">
        <v>1581</v>
      </c>
      <c r="C4" s="17" t="s">
        <v>1579</v>
      </c>
    </row>
    <row r="5" spans="1:4" x14ac:dyDescent="0.25">
      <c r="A5" s="18">
        <v>42580</v>
      </c>
      <c r="B5" s="19" t="s">
        <v>1582</v>
      </c>
      <c r="C5" s="17" t="s">
        <v>1579</v>
      </c>
    </row>
    <row r="6" spans="1:4" x14ac:dyDescent="0.25">
      <c r="A6" s="18">
        <v>42583</v>
      </c>
      <c r="B6" t="s">
        <v>1583</v>
      </c>
      <c r="C6" s="17" t="s">
        <v>1584</v>
      </c>
      <c r="D6" s="18" t="s">
        <v>1585</v>
      </c>
    </row>
    <row r="7" spans="1:4" x14ac:dyDescent="0.25">
      <c r="A7" s="18">
        <v>42590</v>
      </c>
      <c r="B7" s="19" t="s">
        <v>1586</v>
      </c>
      <c r="C7" s="17" t="s">
        <v>1579</v>
      </c>
      <c r="D7" s="17" t="s">
        <v>1587</v>
      </c>
    </row>
    <row r="8" spans="1:4" x14ac:dyDescent="0.25">
      <c r="A8" s="18">
        <v>42590</v>
      </c>
      <c r="B8" s="19" t="s">
        <v>1588</v>
      </c>
      <c r="C8" s="17" t="s">
        <v>1589</v>
      </c>
    </row>
    <row r="9" spans="1:4" x14ac:dyDescent="0.25">
      <c r="A9" s="18">
        <v>42590</v>
      </c>
      <c r="B9" s="19" t="s">
        <v>1590</v>
      </c>
      <c r="C9" s="17" t="s">
        <v>1579</v>
      </c>
    </row>
    <row r="10" spans="1:4" x14ac:dyDescent="0.25">
      <c r="A10" s="18">
        <v>42720</v>
      </c>
      <c r="B10" s="19" t="s">
        <v>1591</v>
      </c>
      <c r="C10" s="17" t="s">
        <v>1584</v>
      </c>
      <c r="D10" s="17" t="s">
        <v>1592</v>
      </c>
    </row>
    <row r="11" spans="1:4" x14ac:dyDescent="0.25">
      <c r="B11" s="37"/>
      <c r="D11" s="18"/>
    </row>
    <row r="12" spans="1:4" x14ac:dyDescent="0.25">
      <c r="B12" s="38"/>
      <c r="D12" s="18"/>
    </row>
    <row r="13" spans="1:4" x14ac:dyDescent="0.25">
      <c r="B13" s="38"/>
      <c r="D13" s="18"/>
    </row>
    <row r="14" spans="1:4" x14ac:dyDescent="0.25">
      <c r="B14" s="37"/>
      <c r="D14" s="18"/>
    </row>
    <row r="15" spans="1:4" x14ac:dyDescent="0.25">
      <c r="B15" s="37"/>
      <c r="D15" s="18"/>
    </row>
    <row r="16" spans="1:4" x14ac:dyDescent="0.25">
      <c r="B16" s="37"/>
      <c r="D16" s="18"/>
    </row>
    <row r="17" spans="2:9" x14ac:dyDescent="0.25">
      <c r="B17" s="37"/>
      <c r="D17" s="18"/>
    </row>
    <row r="18" spans="2:9" x14ac:dyDescent="0.25">
      <c r="B18" s="37"/>
      <c r="D18" s="18"/>
    </row>
    <row r="19" spans="2:9" x14ac:dyDescent="0.25">
      <c r="B19" s="37"/>
      <c r="D19" s="18"/>
    </row>
    <row r="20" spans="2:9" x14ac:dyDescent="0.25">
      <c r="B20" s="37"/>
      <c r="D20" s="18"/>
    </row>
    <row r="21" spans="2:9" x14ac:dyDescent="0.25">
      <c r="B21" s="37"/>
      <c r="D21" s="18"/>
    </row>
    <row r="27" spans="2:9" x14ac:dyDescent="0.25">
      <c r="B27" s="37"/>
    </row>
    <row r="28" spans="2:9" x14ac:dyDescent="0.25">
      <c r="B28" s="39"/>
    </row>
    <row r="30" spans="2:9" x14ac:dyDescent="0.25">
      <c r="I30" s="47"/>
    </row>
    <row r="31" spans="2:9" x14ac:dyDescent="0.25">
      <c r="I31" s="47"/>
    </row>
    <row r="32" spans="2:9" x14ac:dyDescent="0.25">
      <c r="I32" s="47"/>
    </row>
    <row r="33" spans="2:9" x14ac:dyDescent="0.25">
      <c r="I33" s="47"/>
    </row>
    <row r="39" spans="2:9" x14ac:dyDescent="0.25">
      <c r="B39" s="37"/>
      <c r="H39" s="36"/>
    </row>
    <row r="40" spans="2:9" x14ac:dyDescent="0.25">
      <c r="H40" s="36"/>
    </row>
    <row r="41" spans="2:9" x14ac:dyDescent="0.25">
      <c r="B41" s="39"/>
      <c r="H41" s="36"/>
    </row>
    <row r="42" spans="2:9" x14ac:dyDescent="0.25">
      <c r="B42" s="41"/>
      <c r="H42" s="36"/>
    </row>
    <row r="43" spans="2:9" x14ac:dyDescent="0.25">
      <c r="H43" s="36"/>
    </row>
    <row r="44" spans="2:9" x14ac:dyDescent="0.25">
      <c r="H44" s="36"/>
    </row>
    <row r="45" spans="2:9" x14ac:dyDescent="0.25">
      <c r="H45" s="36"/>
    </row>
    <row r="46" spans="2:9" x14ac:dyDescent="0.25">
      <c r="B46" s="39"/>
      <c r="H46" s="36"/>
    </row>
    <row r="47" spans="2:9" x14ac:dyDescent="0.25">
      <c r="B47" s="40"/>
    </row>
    <row r="48" spans="2:9" x14ac:dyDescent="0.25">
      <c r="B48" s="39"/>
      <c r="H48" s="36"/>
    </row>
    <row r="49" spans="2:8" x14ac:dyDescent="0.25">
      <c r="B49" s="42"/>
      <c r="H49" s="36"/>
    </row>
    <row r="50" spans="2:8" x14ac:dyDescent="0.25">
      <c r="B50" s="42"/>
      <c r="H50" s="36"/>
    </row>
    <row r="51" spans="2:8" x14ac:dyDescent="0.25">
      <c r="H51" s="36"/>
    </row>
    <row r="52" spans="2:8" x14ac:dyDescent="0.25">
      <c r="H52" s="36"/>
    </row>
    <row r="53" spans="2:8" x14ac:dyDescent="0.25">
      <c r="H53" s="3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4"/>
  <dimension ref="A1:X147"/>
  <sheetViews>
    <sheetView topLeftCell="G1" zoomScale="120" zoomScaleNormal="120" workbookViewId="0">
      <pane ySplit="1" topLeftCell="A2" activePane="bottomLeft" state="frozen"/>
      <selection pane="bottomLeft" activeCell="N50" sqref="N50:N147"/>
    </sheetView>
  </sheetViews>
  <sheetFormatPr baseColWidth="10" defaultColWidth="11.42578125" defaultRowHeight="15" x14ac:dyDescent="0.25"/>
  <cols>
    <col min="2" max="2" width="15.7109375" customWidth="1"/>
    <col min="4" max="4" width="17.7109375" customWidth="1"/>
    <col min="7" max="7" width="23.7109375" customWidth="1"/>
    <col min="8" max="8" width="36" customWidth="1"/>
    <col min="9" max="9" width="46.7109375" customWidth="1"/>
    <col min="10" max="10" width="17.28515625" style="3" customWidth="1"/>
    <col min="11" max="12" width="0" style="3" hidden="1" customWidth="1"/>
    <col min="13" max="13" width="13.28515625" style="3" customWidth="1"/>
    <col min="14" max="14" width="11.42578125" style="3"/>
    <col min="15" max="15" width="14.7109375" customWidth="1"/>
    <col min="16" max="16" width="16" customWidth="1"/>
    <col min="17" max="17" width="16.7109375" customWidth="1"/>
    <col min="18" max="18" width="14.7109375" style="3" customWidth="1"/>
    <col min="20" max="20" width="25.28515625" customWidth="1"/>
    <col min="23" max="23" width="30.7109375" customWidth="1"/>
  </cols>
  <sheetData>
    <row r="1" spans="1:24" s="20" customFormat="1" ht="60" x14ac:dyDescent="0.25">
      <c r="A1" s="20" t="s">
        <v>87</v>
      </c>
      <c r="B1" s="20" t="s">
        <v>1593</v>
      </c>
      <c r="C1" s="20" t="s">
        <v>1574</v>
      </c>
      <c r="D1" s="20" t="s">
        <v>1594</v>
      </c>
      <c r="E1" s="20" t="s">
        <v>1595</v>
      </c>
      <c r="F1" s="20" t="s">
        <v>92</v>
      </c>
      <c r="G1" s="20" t="s">
        <v>1596</v>
      </c>
      <c r="H1" s="20" t="s">
        <v>49</v>
      </c>
      <c r="I1" s="20" t="s">
        <v>1575</v>
      </c>
      <c r="J1" s="53" t="s">
        <v>1597</v>
      </c>
      <c r="K1" s="53" t="s">
        <v>1598</v>
      </c>
      <c r="L1" s="53" t="s">
        <v>1599</v>
      </c>
      <c r="M1" s="53" t="s">
        <v>1600</v>
      </c>
      <c r="N1" s="53" t="s">
        <v>1601</v>
      </c>
      <c r="O1" s="22" t="s">
        <v>51</v>
      </c>
      <c r="P1" s="22" t="s">
        <v>52</v>
      </c>
      <c r="Q1" s="20" t="s">
        <v>1602</v>
      </c>
      <c r="R1" s="53" t="s">
        <v>1603</v>
      </c>
      <c r="S1" s="20" t="s">
        <v>1604</v>
      </c>
      <c r="T1" s="20" t="s">
        <v>1605</v>
      </c>
      <c r="W1" s="20" t="s">
        <v>1606</v>
      </c>
      <c r="X1" s="20" t="s">
        <v>1607</v>
      </c>
    </row>
    <row r="2" spans="1:24" x14ac:dyDescent="0.25">
      <c r="A2">
        <f>Søknad!$B$4</f>
        <v>0</v>
      </c>
      <c r="B2">
        <f>Søknad!$G$1</f>
        <v>0</v>
      </c>
      <c r="C2" s="24" t="e">
        <f>Søknad!#REF!</f>
        <v>#REF!</v>
      </c>
      <c r="D2" t="e">
        <f>Søknad!#REF!</f>
        <v>#REF!</v>
      </c>
      <c r="E2" t="e">
        <f>Søknad!#REF!</f>
        <v>#REF!</v>
      </c>
      <c r="F2" s="21" t="e">
        <f>Søknad!#REF!</f>
        <v>#REF!</v>
      </c>
      <c r="G2">
        <f>Søknad!A55</f>
        <v>0</v>
      </c>
      <c r="H2" t="s">
        <v>1608</v>
      </c>
      <c r="I2">
        <f>Søknad!B55</f>
        <v>0</v>
      </c>
      <c r="J2" s="3">
        <f>Søknad!F55</f>
        <v>0</v>
      </c>
      <c r="K2" s="3">
        <f>Søknad!E55</f>
        <v>0</v>
      </c>
      <c r="L2" s="3">
        <f>Søknad!F55</f>
        <v>0</v>
      </c>
      <c r="M2" s="3">
        <f>Søknad!G55</f>
        <v>0</v>
      </c>
      <c r="N2" s="3">
        <f>Søknad!H55</f>
        <v>0</v>
      </c>
      <c r="Q2">
        <f>Søknad!$G$1</f>
        <v>0</v>
      </c>
      <c r="R2" s="3">
        <f>Søknad!J55</f>
        <v>0</v>
      </c>
      <c r="T2" s="21" t="str">
        <f>Søknad!K55</f>
        <v/>
      </c>
      <c r="W2" t="e">
        <f>Søknad!#REF!</f>
        <v>#REF!</v>
      </c>
      <c r="X2" t="e">
        <f>Søknad!#REF!</f>
        <v>#REF!</v>
      </c>
    </row>
    <row r="3" spans="1:24" x14ac:dyDescent="0.25">
      <c r="A3">
        <f>Søknad!$B$4</f>
        <v>0</v>
      </c>
      <c r="B3">
        <f>Søknad!$G$1</f>
        <v>0</v>
      </c>
      <c r="C3" s="24" t="e">
        <f>Søknad!#REF!</f>
        <v>#REF!</v>
      </c>
      <c r="D3" t="e">
        <f>Søknad!#REF!</f>
        <v>#REF!</v>
      </c>
      <c r="E3" t="e">
        <f>Søknad!#REF!</f>
        <v>#REF!</v>
      </c>
      <c r="F3" s="21" t="e">
        <f>Søknad!#REF!</f>
        <v>#REF!</v>
      </c>
      <c r="G3">
        <f>Søknad!A56</f>
        <v>0</v>
      </c>
      <c r="H3" t="s">
        <v>1608</v>
      </c>
      <c r="I3">
        <f>Søknad!B56</f>
        <v>0</v>
      </c>
      <c r="J3" s="3">
        <f>Søknad!F56</f>
        <v>0</v>
      </c>
      <c r="K3" s="3">
        <f>Søknad!E56</f>
        <v>0</v>
      </c>
      <c r="L3" s="3">
        <f>Søknad!F56</f>
        <v>0</v>
      </c>
      <c r="M3" s="3">
        <f>Søknad!G56</f>
        <v>0</v>
      </c>
      <c r="N3" s="3">
        <f>Søknad!H56</f>
        <v>0</v>
      </c>
      <c r="Q3">
        <f>Søknad!$G$1</f>
        <v>0</v>
      </c>
      <c r="R3" s="3">
        <f>Søknad!J56</f>
        <v>0</v>
      </c>
      <c r="T3" s="21" t="str">
        <f>Søknad!K56</f>
        <v/>
      </c>
      <c r="W3" t="e">
        <f>Søknad!#REF!</f>
        <v>#REF!</v>
      </c>
      <c r="X3" t="e">
        <f>Søknad!#REF!</f>
        <v>#REF!</v>
      </c>
    </row>
    <row r="4" spans="1:24" x14ac:dyDescent="0.25">
      <c r="A4">
        <f>Søknad!$B$4</f>
        <v>0</v>
      </c>
      <c r="B4">
        <f>Søknad!$G$1</f>
        <v>0</v>
      </c>
      <c r="C4" s="24" t="e">
        <f>Søknad!#REF!</f>
        <v>#REF!</v>
      </c>
      <c r="D4" t="e">
        <f>Søknad!#REF!</f>
        <v>#REF!</v>
      </c>
      <c r="E4" t="e">
        <f>Søknad!#REF!</f>
        <v>#REF!</v>
      </c>
      <c r="F4" s="21" t="e">
        <f>Søknad!#REF!</f>
        <v>#REF!</v>
      </c>
      <c r="G4">
        <f>Søknad!A57</f>
        <v>0</v>
      </c>
      <c r="H4" t="s">
        <v>1608</v>
      </c>
      <c r="I4">
        <f>Søknad!B57</f>
        <v>0</v>
      </c>
      <c r="J4" s="3">
        <f>Søknad!F57</f>
        <v>0</v>
      </c>
      <c r="K4" s="3">
        <f>Søknad!E57</f>
        <v>0</v>
      </c>
      <c r="L4" s="3">
        <f>Søknad!F57</f>
        <v>0</v>
      </c>
      <c r="M4" s="3">
        <f>Søknad!G57</f>
        <v>0</v>
      </c>
      <c r="N4" s="3">
        <f>Søknad!H57</f>
        <v>0</v>
      </c>
      <c r="Q4">
        <f>Søknad!$G$1</f>
        <v>0</v>
      </c>
      <c r="R4" s="3">
        <f>Søknad!J57</f>
        <v>0</v>
      </c>
      <c r="T4" s="21" t="str">
        <f>Søknad!K57</f>
        <v/>
      </c>
      <c r="W4" t="e">
        <f>Søknad!#REF!</f>
        <v>#REF!</v>
      </c>
      <c r="X4" t="e">
        <f>Søknad!#REF!</f>
        <v>#REF!</v>
      </c>
    </row>
    <row r="5" spans="1:24" x14ac:dyDescent="0.25">
      <c r="A5">
        <f>Søknad!$B$4</f>
        <v>0</v>
      </c>
      <c r="B5">
        <f>Søknad!$G$1</f>
        <v>0</v>
      </c>
      <c r="C5" s="24" t="e">
        <f>Søknad!#REF!</f>
        <v>#REF!</v>
      </c>
      <c r="D5" t="e">
        <f>Søknad!#REF!</f>
        <v>#REF!</v>
      </c>
      <c r="E5" t="e">
        <f>Søknad!#REF!</f>
        <v>#REF!</v>
      </c>
      <c r="F5" s="21" t="e">
        <f>Søknad!#REF!</f>
        <v>#REF!</v>
      </c>
      <c r="G5">
        <f>Søknad!A58</f>
        <v>0</v>
      </c>
      <c r="H5" t="s">
        <v>1608</v>
      </c>
      <c r="I5">
        <f>Søknad!B58</f>
        <v>0</v>
      </c>
      <c r="J5" s="3">
        <f>Søknad!F58</f>
        <v>0</v>
      </c>
      <c r="K5" s="3">
        <f>Søknad!E58</f>
        <v>0</v>
      </c>
      <c r="L5" s="3">
        <f>Søknad!F58</f>
        <v>0</v>
      </c>
      <c r="M5" s="3">
        <f>Søknad!G58</f>
        <v>0</v>
      </c>
      <c r="N5" s="3">
        <f>Søknad!H58</f>
        <v>0</v>
      </c>
      <c r="Q5">
        <f>Søknad!$G$1</f>
        <v>0</v>
      </c>
      <c r="R5" s="3">
        <f>Søknad!J58</f>
        <v>0</v>
      </c>
      <c r="T5" s="21" t="str">
        <f>Søknad!K58</f>
        <v/>
      </c>
      <c r="W5" t="e">
        <f>Søknad!#REF!</f>
        <v>#REF!</v>
      </c>
      <c r="X5" t="e">
        <f>Søknad!#REF!</f>
        <v>#REF!</v>
      </c>
    </row>
    <row r="6" spans="1:24" x14ac:dyDescent="0.25">
      <c r="A6">
        <f>Søknad!$B$4</f>
        <v>0</v>
      </c>
      <c r="B6">
        <f>Søknad!$G$1</f>
        <v>0</v>
      </c>
      <c r="C6" s="24" t="e">
        <f>Søknad!#REF!</f>
        <v>#REF!</v>
      </c>
      <c r="D6" t="e">
        <f>Søknad!#REF!</f>
        <v>#REF!</v>
      </c>
      <c r="E6" t="e">
        <f>Søknad!#REF!</f>
        <v>#REF!</v>
      </c>
      <c r="F6" s="21" t="e">
        <f>Søknad!#REF!</f>
        <v>#REF!</v>
      </c>
      <c r="G6">
        <f>Søknad!A59</f>
        <v>0</v>
      </c>
      <c r="H6" t="s">
        <v>1608</v>
      </c>
      <c r="I6">
        <f>Søknad!B59</f>
        <v>0</v>
      </c>
      <c r="J6" s="3">
        <f>Søknad!F59</f>
        <v>0</v>
      </c>
      <c r="K6" s="3">
        <f>Søknad!E59</f>
        <v>0</v>
      </c>
      <c r="L6" s="3">
        <f>Søknad!F59</f>
        <v>0</v>
      </c>
      <c r="M6" s="3">
        <f>Søknad!G59</f>
        <v>0</v>
      </c>
      <c r="N6" s="3">
        <f>Søknad!H59</f>
        <v>0</v>
      </c>
      <c r="Q6">
        <f>Søknad!$G$1</f>
        <v>0</v>
      </c>
      <c r="R6" s="3">
        <f>Søknad!J59</f>
        <v>0</v>
      </c>
      <c r="T6" s="21" t="str">
        <f>Søknad!K59</f>
        <v/>
      </c>
      <c r="W6" t="e">
        <f>Søknad!#REF!</f>
        <v>#REF!</v>
      </c>
      <c r="X6" t="e">
        <f>Søknad!#REF!</f>
        <v>#REF!</v>
      </c>
    </row>
    <row r="7" spans="1:24" x14ac:dyDescent="0.25">
      <c r="A7">
        <f>Søknad!$B$4</f>
        <v>0</v>
      </c>
      <c r="B7">
        <f>Søknad!$G$1</f>
        <v>0</v>
      </c>
      <c r="C7" s="24" t="e">
        <f>Søknad!#REF!</f>
        <v>#REF!</v>
      </c>
      <c r="D7" t="e">
        <f>Søknad!#REF!</f>
        <v>#REF!</v>
      </c>
      <c r="E7" t="e">
        <f>Søknad!#REF!</f>
        <v>#REF!</v>
      </c>
      <c r="F7" s="21" t="e">
        <f>Søknad!#REF!</f>
        <v>#REF!</v>
      </c>
      <c r="G7">
        <f>Søknad!A60</f>
        <v>0</v>
      </c>
      <c r="H7" t="s">
        <v>1608</v>
      </c>
      <c r="I7">
        <f>Søknad!B60</f>
        <v>0</v>
      </c>
      <c r="J7" s="3">
        <f>Søknad!F60</f>
        <v>0</v>
      </c>
      <c r="K7" s="3">
        <f>Søknad!E60</f>
        <v>0</v>
      </c>
      <c r="L7" s="3">
        <f>Søknad!F60</f>
        <v>0</v>
      </c>
      <c r="M7" s="3">
        <f>Søknad!G60</f>
        <v>0</v>
      </c>
      <c r="N7" s="3">
        <f>Søknad!H60</f>
        <v>0</v>
      </c>
      <c r="Q7">
        <f>Søknad!$G$1</f>
        <v>0</v>
      </c>
      <c r="R7" s="3">
        <f>Søknad!J60</f>
        <v>0</v>
      </c>
      <c r="T7" s="21" t="str">
        <f>Søknad!K60</f>
        <v/>
      </c>
      <c r="W7" s="21" t="e">
        <f>#REF!</f>
        <v>#REF!</v>
      </c>
      <c r="X7" s="21" t="e">
        <f>#REF!</f>
        <v>#REF!</v>
      </c>
    </row>
    <row r="8" spans="1:24" x14ac:dyDescent="0.25">
      <c r="A8">
        <f>Søknad!$B$4</f>
        <v>0</v>
      </c>
      <c r="B8">
        <f>Søknad!$G$1</f>
        <v>0</v>
      </c>
      <c r="C8" s="24" t="e">
        <f>Søknad!#REF!</f>
        <v>#REF!</v>
      </c>
      <c r="D8" t="e">
        <f>Søknad!#REF!</f>
        <v>#REF!</v>
      </c>
      <c r="E8" t="e">
        <f>Søknad!#REF!</f>
        <v>#REF!</v>
      </c>
      <c r="F8" s="21" t="e">
        <f>Søknad!#REF!</f>
        <v>#REF!</v>
      </c>
      <c r="G8">
        <f>Søknad!A61</f>
        <v>0</v>
      </c>
      <c r="H8" t="s">
        <v>1608</v>
      </c>
      <c r="I8">
        <f>Søknad!B61</f>
        <v>0</v>
      </c>
      <c r="J8" s="3">
        <f>Søknad!F61</f>
        <v>0</v>
      </c>
      <c r="K8" s="3">
        <f>Søknad!E61</f>
        <v>0</v>
      </c>
      <c r="L8" s="3">
        <f>Søknad!F61</f>
        <v>0</v>
      </c>
      <c r="M8" s="3">
        <f>Søknad!G61</f>
        <v>0</v>
      </c>
      <c r="N8" s="3">
        <f>Søknad!H61</f>
        <v>0</v>
      </c>
      <c r="Q8">
        <f>Søknad!$G$1</f>
        <v>0</v>
      </c>
      <c r="R8" s="3">
        <f>Søknad!J61</f>
        <v>0</v>
      </c>
      <c r="T8" s="21" t="str">
        <f>Søknad!K61</f>
        <v/>
      </c>
      <c r="W8" s="21" t="e">
        <f>#REF!</f>
        <v>#REF!</v>
      </c>
      <c r="X8" s="21" t="e">
        <f>#REF!</f>
        <v>#REF!</v>
      </c>
    </row>
    <row r="9" spans="1:24" x14ac:dyDescent="0.25">
      <c r="A9">
        <f>Søknad!$B$4</f>
        <v>0</v>
      </c>
      <c r="B9">
        <f>Søknad!$G$1</f>
        <v>0</v>
      </c>
      <c r="C9" s="24" t="e">
        <f>Søknad!#REF!</f>
        <v>#REF!</v>
      </c>
      <c r="D9" t="e">
        <f>Søknad!#REF!</f>
        <v>#REF!</v>
      </c>
      <c r="E9" t="e">
        <f>Søknad!#REF!</f>
        <v>#REF!</v>
      </c>
      <c r="F9" s="21" t="e">
        <f>Søknad!#REF!</f>
        <v>#REF!</v>
      </c>
      <c r="G9">
        <f>Søknad!A62</f>
        <v>0</v>
      </c>
      <c r="H9" t="s">
        <v>1608</v>
      </c>
      <c r="I9">
        <f>Søknad!B62</f>
        <v>0</v>
      </c>
      <c r="J9" s="3">
        <f>Søknad!F62</f>
        <v>0</v>
      </c>
      <c r="K9" s="3">
        <f>Søknad!E62</f>
        <v>0</v>
      </c>
      <c r="L9" s="3">
        <f>Søknad!F62</f>
        <v>0</v>
      </c>
      <c r="M9" s="3">
        <f>Søknad!G62</f>
        <v>0</v>
      </c>
      <c r="N9" s="3">
        <f>Søknad!H62</f>
        <v>0</v>
      </c>
      <c r="Q9">
        <f>Søknad!$G$1</f>
        <v>0</v>
      </c>
      <c r="R9" s="3">
        <f>Søknad!J62</f>
        <v>0</v>
      </c>
      <c r="T9" s="21" t="str">
        <f>Søknad!K62</f>
        <v/>
      </c>
      <c r="W9" s="21" t="e">
        <f>#REF!</f>
        <v>#REF!</v>
      </c>
      <c r="X9" s="21" t="e">
        <f>#REF!</f>
        <v>#REF!</v>
      </c>
    </row>
    <row r="10" spans="1:24" x14ac:dyDescent="0.25">
      <c r="A10">
        <f>Søknad!$B$4</f>
        <v>0</v>
      </c>
      <c r="B10">
        <f>Søknad!$G$1</f>
        <v>0</v>
      </c>
      <c r="C10" s="24" t="e">
        <f>Søknad!#REF!</f>
        <v>#REF!</v>
      </c>
      <c r="D10" t="e">
        <f>Søknad!#REF!</f>
        <v>#REF!</v>
      </c>
      <c r="E10" t="e">
        <f>Søknad!#REF!</f>
        <v>#REF!</v>
      </c>
      <c r="F10" s="21" t="e">
        <f>Søknad!#REF!</f>
        <v>#REF!</v>
      </c>
      <c r="G10">
        <f>Søknad!A63</f>
        <v>0</v>
      </c>
      <c r="H10" t="s">
        <v>1608</v>
      </c>
      <c r="I10">
        <f>Søknad!B63</f>
        <v>0</v>
      </c>
      <c r="J10" s="3">
        <f>Søknad!F63</f>
        <v>0</v>
      </c>
      <c r="K10" s="3">
        <f>Søknad!E63</f>
        <v>0</v>
      </c>
      <c r="L10" s="3">
        <f>Søknad!F63</f>
        <v>0</v>
      </c>
      <c r="M10" s="3">
        <f>Søknad!G63</f>
        <v>0</v>
      </c>
      <c r="N10" s="3">
        <f>Søknad!H63</f>
        <v>0</v>
      </c>
      <c r="Q10">
        <f>Søknad!$G$1</f>
        <v>0</v>
      </c>
      <c r="R10" s="3">
        <f>Søknad!J63</f>
        <v>0</v>
      </c>
      <c r="T10" s="21" t="str">
        <f>Søknad!K63</f>
        <v/>
      </c>
      <c r="W10" s="21" t="e">
        <f>#REF!</f>
        <v>#REF!</v>
      </c>
      <c r="X10" s="21" t="e">
        <f>#REF!</f>
        <v>#REF!</v>
      </c>
    </row>
    <row r="11" spans="1:24" x14ac:dyDescent="0.25">
      <c r="A11">
        <f>Søknad!$B$4</f>
        <v>0</v>
      </c>
      <c r="B11">
        <f>Søknad!$G$1</f>
        <v>0</v>
      </c>
      <c r="C11" s="24" t="e">
        <f>Søknad!#REF!</f>
        <v>#REF!</v>
      </c>
      <c r="D11" t="e">
        <f>Søknad!#REF!</f>
        <v>#REF!</v>
      </c>
      <c r="E11" t="e">
        <f>Søknad!#REF!</f>
        <v>#REF!</v>
      </c>
      <c r="F11" s="21" t="e">
        <f>Søknad!#REF!</f>
        <v>#REF!</v>
      </c>
      <c r="G11">
        <f>Søknad!A64</f>
        <v>0</v>
      </c>
      <c r="H11" t="s">
        <v>1608</v>
      </c>
      <c r="I11">
        <f>Søknad!B64</f>
        <v>0</v>
      </c>
      <c r="J11" s="3">
        <f>Søknad!F64</f>
        <v>0</v>
      </c>
      <c r="K11" s="3">
        <f>Søknad!E64</f>
        <v>0</v>
      </c>
      <c r="L11" s="3">
        <f>Søknad!F64</f>
        <v>0</v>
      </c>
      <c r="M11" s="3">
        <f>Søknad!G64</f>
        <v>0</v>
      </c>
      <c r="N11" s="3">
        <f>Søknad!H64</f>
        <v>0</v>
      </c>
      <c r="Q11">
        <f>Søknad!$G$1</f>
        <v>0</v>
      </c>
      <c r="R11" s="3">
        <f>Søknad!J64</f>
        <v>0</v>
      </c>
      <c r="T11" s="21" t="str">
        <f>Søknad!K64</f>
        <v/>
      </c>
      <c r="W11" s="21" t="e">
        <f>#REF!</f>
        <v>#REF!</v>
      </c>
      <c r="X11" s="21" t="e">
        <f>#REF!</f>
        <v>#REF!</v>
      </c>
    </row>
    <row r="12" spans="1:24" x14ac:dyDescent="0.25">
      <c r="A12">
        <f>Søknad!$B$4</f>
        <v>0</v>
      </c>
      <c r="B12">
        <f>Søknad!$G$1</f>
        <v>0</v>
      </c>
      <c r="C12" s="24" t="e">
        <f>Søknad!#REF!</f>
        <v>#REF!</v>
      </c>
      <c r="D12" t="e">
        <f>Søknad!#REF!</f>
        <v>#REF!</v>
      </c>
      <c r="E12" t="e">
        <f>Søknad!#REF!</f>
        <v>#REF!</v>
      </c>
      <c r="F12" s="21" t="e">
        <f>Søknad!#REF!</f>
        <v>#REF!</v>
      </c>
      <c r="G12">
        <f>Søknad!A65</f>
        <v>0</v>
      </c>
      <c r="H12" t="s">
        <v>1608</v>
      </c>
      <c r="I12">
        <f>Søknad!B65</f>
        <v>0</v>
      </c>
      <c r="J12" s="3">
        <f>Søknad!F65</f>
        <v>0</v>
      </c>
      <c r="K12" s="3">
        <f>Søknad!E65</f>
        <v>0</v>
      </c>
      <c r="L12" s="3">
        <f>Søknad!F65</f>
        <v>0</v>
      </c>
      <c r="M12" s="3">
        <f>Søknad!G65</f>
        <v>0</v>
      </c>
      <c r="N12" s="3">
        <f>Søknad!H65</f>
        <v>0</v>
      </c>
      <c r="Q12">
        <f>Søknad!$G$1</f>
        <v>0</v>
      </c>
      <c r="R12" s="3">
        <f>Søknad!J65</f>
        <v>0</v>
      </c>
      <c r="T12" s="21" t="str">
        <f>Søknad!K65</f>
        <v/>
      </c>
    </row>
    <row r="13" spans="1:24" x14ac:dyDescent="0.25">
      <c r="A13">
        <f>Søknad!$B$4</f>
        <v>0</v>
      </c>
      <c r="B13">
        <f>Søknad!$G$1</f>
        <v>0</v>
      </c>
      <c r="C13" s="24" t="e">
        <f>Søknad!#REF!</f>
        <v>#REF!</v>
      </c>
      <c r="D13" t="e">
        <f>Søknad!#REF!</f>
        <v>#REF!</v>
      </c>
      <c r="E13" t="e">
        <f>Søknad!#REF!</f>
        <v>#REF!</v>
      </c>
      <c r="F13" s="21" t="e">
        <f>Søknad!#REF!</f>
        <v>#REF!</v>
      </c>
      <c r="G13">
        <f>Søknad!A66</f>
        <v>0</v>
      </c>
      <c r="H13" t="s">
        <v>1608</v>
      </c>
      <c r="I13">
        <f>Søknad!B66</f>
        <v>0</v>
      </c>
      <c r="J13" s="3">
        <f>Søknad!F66</f>
        <v>0</v>
      </c>
      <c r="K13" s="3">
        <f>Søknad!E66</f>
        <v>0</v>
      </c>
      <c r="L13" s="3">
        <f>Søknad!F66</f>
        <v>0</v>
      </c>
      <c r="M13" s="3">
        <f>Søknad!G66</f>
        <v>0</v>
      </c>
      <c r="N13" s="3">
        <f>Søknad!H66</f>
        <v>0</v>
      </c>
      <c r="Q13">
        <f>Søknad!$G$1</f>
        <v>0</v>
      </c>
      <c r="R13" s="3">
        <f>Søknad!J66</f>
        <v>0</v>
      </c>
      <c r="T13" s="21" t="str">
        <f>Søknad!K66</f>
        <v/>
      </c>
    </row>
    <row r="14" spans="1:24" x14ac:dyDescent="0.25">
      <c r="A14">
        <f>Søknad!$B$4</f>
        <v>0</v>
      </c>
      <c r="B14">
        <f>Søknad!$G$1</f>
        <v>0</v>
      </c>
      <c r="C14" s="24" t="e">
        <f>Søknad!#REF!</f>
        <v>#REF!</v>
      </c>
      <c r="D14" t="e">
        <f>Søknad!#REF!</f>
        <v>#REF!</v>
      </c>
      <c r="E14" t="e">
        <f>Søknad!#REF!</f>
        <v>#REF!</v>
      </c>
      <c r="F14" s="21" t="e">
        <f>Søknad!#REF!</f>
        <v>#REF!</v>
      </c>
      <c r="G14">
        <f>Søknad!A67</f>
        <v>0</v>
      </c>
      <c r="H14" t="s">
        <v>1608</v>
      </c>
      <c r="I14">
        <f>Søknad!B67</f>
        <v>0</v>
      </c>
      <c r="J14" s="3">
        <f>Søknad!F67</f>
        <v>0</v>
      </c>
      <c r="K14" s="3">
        <f>Søknad!E67</f>
        <v>0</v>
      </c>
      <c r="L14" s="3">
        <f>Søknad!F67</f>
        <v>0</v>
      </c>
      <c r="M14" s="3">
        <f>Søknad!G67</f>
        <v>0</v>
      </c>
      <c r="N14" s="3">
        <f>Søknad!H67</f>
        <v>0</v>
      </c>
      <c r="Q14">
        <f>Søknad!$G$1</f>
        <v>0</v>
      </c>
      <c r="R14" s="3">
        <f>Søknad!J67</f>
        <v>0</v>
      </c>
      <c r="T14" s="21" t="str">
        <f>Søknad!K67</f>
        <v/>
      </c>
    </row>
    <row r="15" spans="1:24" x14ac:dyDescent="0.25">
      <c r="A15">
        <f>Søknad!$B$4</f>
        <v>0</v>
      </c>
      <c r="B15">
        <f>Søknad!$G$1</f>
        <v>0</v>
      </c>
      <c r="C15" s="24" t="e">
        <f>Søknad!#REF!</f>
        <v>#REF!</v>
      </c>
      <c r="D15" t="e">
        <f>Søknad!#REF!</f>
        <v>#REF!</v>
      </c>
      <c r="E15" t="e">
        <f>Søknad!#REF!</f>
        <v>#REF!</v>
      </c>
      <c r="F15" s="21" t="e">
        <f>Søknad!#REF!</f>
        <v>#REF!</v>
      </c>
      <c r="G15">
        <f>Søknad!A68</f>
        <v>0</v>
      </c>
      <c r="H15" t="s">
        <v>1608</v>
      </c>
      <c r="I15">
        <f>Søknad!B68</f>
        <v>0</v>
      </c>
      <c r="J15" s="3">
        <f>Søknad!F68</f>
        <v>0</v>
      </c>
      <c r="K15" s="3">
        <f>Søknad!E68</f>
        <v>0</v>
      </c>
      <c r="L15" s="3">
        <f>Søknad!F68</f>
        <v>0</v>
      </c>
      <c r="M15" s="3">
        <f>Søknad!G68</f>
        <v>0</v>
      </c>
      <c r="N15" s="3">
        <f>Søknad!H68</f>
        <v>0</v>
      </c>
      <c r="Q15">
        <f>Søknad!$G$1</f>
        <v>0</v>
      </c>
      <c r="R15" s="3">
        <f>Søknad!J68</f>
        <v>0</v>
      </c>
      <c r="T15" s="21" t="str">
        <f>Søknad!K68</f>
        <v/>
      </c>
    </row>
    <row r="16" spans="1:24" x14ac:dyDescent="0.25">
      <c r="A16">
        <f>Søknad!$B$4</f>
        <v>0</v>
      </c>
      <c r="B16">
        <f>Søknad!$G$1</f>
        <v>0</v>
      </c>
      <c r="C16" s="24" t="e">
        <f>Søknad!#REF!</f>
        <v>#REF!</v>
      </c>
      <c r="D16" t="e">
        <f>Søknad!#REF!</f>
        <v>#REF!</v>
      </c>
      <c r="E16" t="e">
        <f>Søknad!#REF!</f>
        <v>#REF!</v>
      </c>
      <c r="F16" s="21" t="e">
        <f>Søknad!#REF!</f>
        <v>#REF!</v>
      </c>
      <c r="G16" t="e">
        <f>Søknad!#REF!</f>
        <v>#REF!</v>
      </c>
      <c r="H16" t="s">
        <v>1608</v>
      </c>
      <c r="I16" t="e">
        <f>Søknad!#REF!</f>
        <v>#REF!</v>
      </c>
      <c r="J16" s="3" t="e">
        <f>Søknad!#REF!</f>
        <v>#REF!</v>
      </c>
      <c r="K16" s="3" t="e">
        <f>Søknad!#REF!</f>
        <v>#REF!</v>
      </c>
      <c r="L16" s="3" t="e">
        <f>Søknad!#REF!</f>
        <v>#REF!</v>
      </c>
      <c r="M16" s="3" t="e">
        <f>Søknad!#REF!</f>
        <v>#REF!</v>
      </c>
      <c r="N16" s="3" t="e">
        <f>Søknad!#REF!</f>
        <v>#REF!</v>
      </c>
      <c r="Q16">
        <f>Søknad!$G$1</f>
        <v>0</v>
      </c>
      <c r="R16" s="3" t="e">
        <f>Søknad!#REF!</f>
        <v>#REF!</v>
      </c>
      <c r="T16" s="21" t="e">
        <f>Søknad!#REF!</f>
        <v>#REF!</v>
      </c>
    </row>
    <row r="17" spans="1:20" x14ac:dyDescent="0.25">
      <c r="A17">
        <f>Søknad!$B$4</f>
        <v>0</v>
      </c>
      <c r="B17">
        <f>Søknad!$G$1</f>
        <v>0</v>
      </c>
      <c r="C17" s="24" t="e">
        <f>Søknad!#REF!</f>
        <v>#REF!</v>
      </c>
      <c r="D17" t="e">
        <f>Søknad!#REF!</f>
        <v>#REF!</v>
      </c>
      <c r="E17" t="e">
        <f>Søknad!#REF!</f>
        <v>#REF!</v>
      </c>
      <c r="F17" s="21" t="e">
        <f>Søknad!#REF!</f>
        <v>#REF!</v>
      </c>
      <c r="G17" t="e">
        <f>Søknad!#REF!</f>
        <v>#REF!</v>
      </c>
      <c r="H17" t="s">
        <v>1608</v>
      </c>
      <c r="I17" t="e">
        <f>Søknad!#REF!</f>
        <v>#REF!</v>
      </c>
      <c r="J17" s="3" t="e">
        <f>Søknad!#REF!</f>
        <v>#REF!</v>
      </c>
      <c r="K17" s="3" t="e">
        <f>Søknad!#REF!</f>
        <v>#REF!</v>
      </c>
      <c r="L17" s="3" t="e">
        <f>Søknad!#REF!</f>
        <v>#REF!</v>
      </c>
      <c r="M17" s="3" t="e">
        <f>Søknad!#REF!</f>
        <v>#REF!</v>
      </c>
      <c r="N17" s="3" t="e">
        <f>Søknad!#REF!</f>
        <v>#REF!</v>
      </c>
      <c r="Q17">
        <f>Søknad!$G$1</f>
        <v>0</v>
      </c>
      <c r="R17" s="3" t="e">
        <f>Søknad!#REF!</f>
        <v>#REF!</v>
      </c>
      <c r="T17" s="21" t="e">
        <f>Søknad!#REF!</f>
        <v>#REF!</v>
      </c>
    </row>
    <row r="18" spans="1:20" x14ac:dyDescent="0.25">
      <c r="A18">
        <f>Søknad!$B$4</f>
        <v>0</v>
      </c>
      <c r="B18">
        <f>Søknad!$G$1</f>
        <v>0</v>
      </c>
      <c r="C18" s="24" t="e">
        <f>Søknad!#REF!</f>
        <v>#REF!</v>
      </c>
      <c r="D18" t="e">
        <f>Søknad!#REF!</f>
        <v>#REF!</v>
      </c>
      <c r="E18" t="e">
        <f>Søknad!#REF!</f>
        <v>#REF!</v>
      </c>
      <c r="F18" s="21" t="e">
        <f>Søknad!#REF!</f>
        <v>#REF!</v>
      </c>
      <c r="G18" t="e">
        <f>Søknad!#REF!</f>
        <v>#REF!</v>
      </c>
      <c r="H18" t="s">
        <v>1608</v>
      </c>
      <c r="I18" t="e">
        <f>Søknad!#REF!</f>
        <v>#REF!</v>
      </c>
      <c r="J18" s="3" t="e">
        <f>Søknad!#REF!</f>
        <v>#REF!</v>
      </c>
      <c r="K18" s="3" t="e">
        <f>Søknad!#REF!</f>
        <v>#REF!</v>
      </c>
      <c r="L18" s="3" t="e">
        <f>Søknad!#REF!</f>
        <v>#REF!</v>
      </c>
      <c r="M18" s="3" t="e">
        <f>Søknad!#REF!</f>
        <v>#REF!</v>
      </c>
      <c r="N18" s="3" t="e">
        <f>Søknad!#REF!</f>
        <v>#REF!</v>
      </c>
      <c r="Q18">
        <f>Søknad!$G$1</f>
        <v>0</v>
      </c>
      <c r="R18" s="3" t="e">
        <f>Søknad!#REF!</f>
        <v>#REF!</v>
      </c>
      <c r="T18" s="21" t="e">
        <f>Søknad!#REF!</f>
        <v>#REF!</v>
      </c>
    </row>
    <row r="19" spans="1:20" x14ac:dyDescent="0.25">
      <c r="A19">
        <f>Søknad!$B$4</f>
        <v>0</v>
      </c>
      <c r="B19">
        <f>Søknad!$G$1</f>
        <v>0</v>
      </c>
      <c r="C19" s="24" t="e">
        <f>Søknad!#REF!</f>
        <v>#REF!</v>
      </c>
      <c r="D19" t="e">
        <f>Søknad!#REF!</f>
        <v>#REF!</v>
      </c>
      <c r="E19" t="e">
        <f>Søknad!#REF!</f>
        <v>#REF!</v>
      </c>
      <c r="F19" s="21" t="e">
        <f>Søknad!#REF!</f>
        <v>#REF!</v>
      </c>
      <c r="G19" t="e">
        <f>Søknad!#REF!</f>
        <v>#REF!</v>
      </c>
      <c r="H19" t="s">
        <v>1608</v>
      </c>
      <c r="I19" t="e">
        <f>Søknad!#REF!</f>
        <v>#REF!</v>
      </c>
      <c r="J19" s="3" t="e">
        <f>Søknad!#REF!</f>
        <v>#REF!</v>
      </c>
      <c r="K19" s="3" t="e">
        <f>Søknad!#REF!</f>
        <v>#REF!</v>
      </c>
      <c r="L19" s="3" t="e">
        <f>Søknad!#REF!</f>
        <v>#REF!</v>
      </c>
      <c r="M19" s="3" t="e">
        <f>Søknad!#REF!</f>
        <v>#REF!</v>
      </c>
      <c r="N19" s="3" t="e">
        <f>Søknad!#REF!</f>
        <v>#REF!</v>
      </c>
      <c r="Q19">
        <f>Søknad!$G$1</f>
        <v>0</v>
      </c>
      <c r="R19" s="3" t="e">
        <f>Søknad!#REF!</f>
        <v>#REF!</v>
      </c>
      <c r="T19" s="21" t="e">
        <f>Søknad!#REF!</f>
        <v>#REF!</v>
      </c>
    </row>
    <row r="20" spans="1:20" x14ac:dyDescent="0.25">
      <c r="A20">
        <f>Søknad!$B$4</f>
        <v>0</v>
      </c>
      <c r="B20">
        <f>Søknad!$G$1</f>
        <v>0</v>
      </c>
      <c r="C20" s="24" t="e">
        <f>Søknad!#REF!</f>
        <v>#REF!</v>
      </c>
      <c r="D20" t="e">
        <f>Søknad!#REF!</f>
        <v>#REF!</v>
      </c>
      <c r="E20" t="e">
        <f>Søknad!#REF!</f>
        <v>#REF!</v>
      </c>
      <c r="F20" s="21" t="e">
        <f>Søknad!#REF!</f>
        <v>#REF!</v>
      </c>
      <c r="G20" t="e">
        <f>Søknad!#REF!</f>
        <v>#REF!</v>
      </c>
      <c r="H20" t="s">
        <v>1608</v>
      </c>
      <c r="I20" t="e">
        <f>Søknad!#REF!</f>
        <v>#REF!</v>
      </c>
      <c r="J20" s="3" t="e">
        <f>Søknad!#REF!</f>
        <v>#REF!</v>
      </c>
      <c r="K20" s="3" t="e">
        <f>Søknad!#REF!</f>
        <v>#REF!</v>
      </c>
      <c r="L20" s="3" t="e">
        <f>Søknad!#REF!</f>
        <v>#REF!</v>
      </c>
      <c r="M20" s="3" t="e">
        <f>Søknad!#REF!</f>
        <v>#REF!</v>
      </c>
      <c r="N20" s="3" t="e">
        <f>Søknad!#REF!</f>
        <v>#REF!</v>
      </c>
      <c r="Q20">
        <f>Søknad!$G$1</f>
        <v>0</v>
      </c>
      <c r="R20" s="3" t="e">
        <f>Søknad!#REF!</f>
        <v>#REF!</v>
      </c>
      <c r="T20" s="21" t="e">
        <f>Søknad!#REF!</f>
        <v>#REF!</v>
      </c>
    </row>
    <row r="21" spans="1:20" x14ac:dyDescent="0.25">
      <c r="A21">
        <f>Søknad!$B$4</f>
        <v>0</v>
      </c>
      <c r="B21">
        <f>Søknad!$G$1</f>
        <v>0</v>
      </c>
      <c r="C21" s="24" t="e">
        <f>Søknad!#REF!</f>
        <v>#REF!</v>
      </c>
      <c r="D21" t="e">
        <f>Søknad!#REF!</f>
        <v>#REF!</v>
      </c>
      <c r="E21" t="e">
        <f>Søknad!#REF!</f>
        <v>#REF!</v>
      </c>
      <c r="F21" s="21" t="e">
        <f>Søknad!#REF!</f>
        <v>#REF!</v>
      </c>
      <c r="G21" t="e">
        <f>Søknad!#REF!</f>
        <v>#REF!</v>
      </c>
      <c r="H21" t="s">
        <v>1608</v>
      </c>
      <c r="I21" t="e">
        <f>Søknad!#REF!</f>
        <v>#REF!</v>
      </c>
      <c r="J21" s="3" t="e">
        <f>Søknad!#REF!</f>
        <v>#REF!</v>
      </c>
      <c r="K21" s="3" t="e">
        <f>Søknad!#REF!</f>
        <v>#REF!</v>
      </c>
      <c r="L21" s="3" t="e">
        <f>Søknad!#REF!</f>
        <v>#REF!</v>
      </c>
      <c r="M21" s="3" t="e">
        <f>Søknad!#REF!</f>
        <v>#REF!</v>
      </c>
      <c r="N21" s="3" t="e">
        <f>Søknad!#REF!</f>
        <v>#REF!</v>
      </c>
      <c r="Q21">
        <f>Søknad!$G$1</f>
        <v>0</v>
      </c>
      <c r="R21" s="3" t="e">
        <f>Søknad!#REF!</f>
        <v>#REF!</v>
      </c>
      <c r="T21" s="21" t="e">
        <f>Søknad!#REF!</f>
        <v>#REF!</v>
      </c>
    </row>
    <row r="22" spans="1:20" x14ac:dyDescent="0.25">
      <c r="A22">
        <f>Søknad!$B$4</f>
        <v>0</v>
      </c>
      <c r="B22">
        <f>Søknad!$G$1</f>
        <v>0</v>
      </c>
      <c r="C22" s="24" t="e">
        <f>Søknad!#REF!</f>
        <v>#REF!</v>
      </c>
      <c r="D22" t="e">
        <f>Søknad!#REF!</f>
        <v>#REF!</v>
      </c>
      <c r="E22" t="e">
        <f>Søknad!#REF!</f>
        <v>#REF!</v>
      </c>
      <c r="F22" s="21" t="e">
        <f>Søknad!#REF!</f>
        <v>#REF!</v>
      </c>
      <c r="G22" t="e">
        <f>Søknad!#REF!</f>
        <v>#REF!</v>
      </c>
      <c r="H22" t="s">
        <v>1608</v>
      </c>
      <c r="I22" t="e">
        <f>Søknad!#REF!</f>
        <v>#REF!</v>
      </c>
      <c r="J22" s="3" t="e">
        <f>Søknad!#REF!</f>
        <v>#REF!</v>
      </c>
      <c r="K22" s="3" t="e">
        <f>Søknad!#REF!</f>
        <v>#REF!</v>
      </c>
      <c r="L22" s="3" t="e">
        <f>Søknad!#REF!</f>
        <v>#REF!</v>
      </c>
      <c r="M22" s="3" t="e">
        <f>Søknad!#REF!</f>
        <v>#REF!</v>
      </c>
      <c r="N22" s="3" t="e">
        <f>Søknad!#REF!</f>
        <v>#REF!</v>
      </c>
      <c r="Q22">
        <f>Søknad!$G$1</f>
        <v>0</v>
      </c>
      <c r="R22" s="3" t="e">
        <f>Søknad!#REF!</f>
        <v>#REF!</v>
      </c>
      <c r="T22" s="21" t="e">
        <f>Søknad!#REF!</f>
        <v>#REF!</v>
      </c>
    </row>
    <row r="23" spans="1:20" x14ac:dyDescent="0.25">
      <c r="A23">
        <f>Søknad!$B$4</f>
        <v>0</v>
      </c>
      <c r="B23">
        <f>Søknad!$G$1</f>
        <v>0</v>
      </c>
      <c r="C23" s="24" t="e">
        <f>Søknad!#REF!</f>
        <v>#REF!</v>
      </c>
      <c r="D23" t="e">
        <f>Søknad!#REF!</f>
        <v>#REF!</v>
      </c>
      <c r="E23" t="e">
        <f>Søknad!#REF!</f>
        <v>#REF!</v>
      </c>
      <c r="F23" s="21" t="e">
        <f>Søknad!#REF!</f>
        <v>#REF!</v>
      </c>
      <c r="G23" t="e">
        <f>Søknad!#REF!</f>
        <v>#REF!</v>
      </c>
      <c r="H23" t="s">
        <v>1608</v>
      </c>
      <c r="I23" t="e">
        <f>Søknad!#REF!</f>
        <v>#REF!</v>
      </c>
      <c r="J23" s="3" t="e">
        <f>Søknad!#REF!</f>
        <v>#REF!</v>
      </c>
      <c r="K23" s="3" t="e">
        <f>Søknad!#REF!</f>
        <v>#REF!</v>
      </c>
      <c r="L23" s="3" t="e">
        <f>Søknad!#REF!</f>
        <v>#REF!</v>
      </c>
      <c r="M23" s="3" t="e">
        <f>Søknad!#REF!</f>
        <v>#REF!</v>
      </c>
      <c r="N23" s="3" t="e">
        <f>Søknad!#REF!</f>
        <v>#REF!</v>
      </c>
      <c r="Q23">
        <f>Søknad!$G$1</f>
        <v>0</v>
      </c>
      <c r="R23" s="3" t="e">
        <f>Søknad!#REF!</f>
        <v>#REF!</v>
      </c>
      <c r="T23" s="21" t="e">
        <f>Søknad!#REF!</f>
        <v>#REF!</v>
      </c>
    </row>
    <row r="24" spans="1:20" x14ac:dyDescent="0.25">
      <c r="A24">
        <f>Søknad!$B$4</f>
        <v>0</v>
      </c>
      <c r="B24">
        <f>Søknad!$G$1</f>
        <v>0</v>
      </c>
      <c r="C24" s="24" t="e">
        <f>Søknad!#REF!</f>
        <v>#REF!</v>
      </c>
      <c r="D24" t="e">
        <f>Søknad!#REF!</f>
        <v>#REF!</v>
      </c>
      <c r="E24" t="e">
        <f>Søknad!#REF!</f>
        <v>#REF!</v>
      </c>
      <c r="F24" s="21" t="e">
        <f>Søknad!#REF!</f>
        <v>#REF!</v>
      </c>
      <c r="G24" t="e">
        <f>Søknad!#REF!</f>
        <v>#REF!</v>
      </c>
      <c r="H24" t="s">
        <v>1608</v>
      </c>
      <c r="I24" t="e">
        <f>Søknad!#REF!</f>
        <v>#REF!</v>
      </c>
      <c r="J24" s="3" t="e">
        <f>Søknad!#REF!</f>
        <v>#REF!</v>
      </c>
      <c r="K24" s="3" t="e">
        <f>Søknad!#REF!</f>
        <v>#REF!</v>
      </c>
      <c r="L24" s="3" t="e">
        <f>Søknad!#REF!</f>
        <v>#REF!</v>
      </c>
      <c r="M24" s="3" t="e">
        <f>Søknad!#REF!</f>
        <v>#REF!</v>
      </c>
      <c r="N24" s="3" t="e">
        <f>Søknad!#REF!</f>
        <v>#REF!</v>
      </c>
      <c r="Q24">
        <f>Søknad!$G$1</f>
        <v>0</v>
      </c>
      <c r="R24" s="3" t="e">
        <f>Søknad!#REF!</f>
        <v>#REF!</v>
      </c>
      <c r="T24" s="21" t="e">
        <f>Søknad!#REF!</f>
        <v>#REF!</v>
      </c>
    </row>
    <row r="25" spans="1:20" x14ac:dyDescent="0.25">
      <c r="A25">
        <f>Søknad!$B$4</f>
        <v>0</v>
      </c>
      <c r="B25">
        <f>Søknad!$G$1</f>
        <v>0</v>
      </c>
      <c r="C25" s="24" t="e">
        <f>Søknad!#REF!</f>
        <v>#REF!</v>
      </c>
      <c r="D25" t="e">
        <f>Søknad!#REF!</f>
        <v>#REF!</v>
      </c>
      <c r="E25" t="e">
        <f>Søknad!#REF!</f>
        <v>#REF!</v>
      </c>
      <c r="F25" s="21" t="e">
        <f>Søknad!#REF!</f>
        <v>#REF!</v>
      </c>
      <c r="G25" t="e">
        <f>Søknad!#REF!</f>
        <v>#REF!</v>
      </c>
      <c r="H25" t="s">
        <v>1608</v>
      </c>
      <c r="I25" t="e">
        <f>Søknad!#REF!</f>
        <v>#REF!</v>
      </c>
      <c r="J25" s="3" t="e">
        <f>Søknad!#REF!</f>
        <v>#REF!</v>
      </c>
      <c r="K25" s="3" t="e">
        <f>Søknad!#REF!</f>
        <v>#REF!</v>
      </c>
      <c r="L25" s="3" t="e">
        <f>Søknad!#REF!</f>
        <v>#REF!</v>
      </c>
      <c r="M25" s="3" t="e">
        <f>Søknad!#REF!</f>
        <v>#REF!</v>
      </c>
      <c r="N25" s="3" t="e">
        <f>Søknad!#REF!</f>
        <v>#REF!</v>
      </c>
      <c r="Q25">
        <f>Søknad!$G$1</f>
        <v>0</v>
      </c>
      <c r="R25" s="3" t="e">
        <f>Søknad!#REF!</f>
        <v>#REF!</v>
      </c>
      <c r="T25" s="21" t="e">
        <f>Søknad!#REF!</f>
        <v>#REF!</v>
      </c>
    </row>
    <row r="26" spans="1:20" x14ac:dyDescent="0.25">
      <c r="A26">
        <f>Søknad!$B$4</f>
        <v>0</v>
      </c>
      <c r="B26">
        <f>Søknad!$G$1</f>
        <v>0</v>
      </c>
      <c r="C26" s="24" t="e">
        <f>Søknad!#REF!</f>
        <v>#REF!</v>
      </c>
      <c r="D26" t="e">
        <f>Søknad!#REF!</f>
        <v>#REF!</v>
      </c>
      <c r="E26" t="e">
        <f>Søknad!#REF!</f>
        <v>#REF!</v>
      </c>
      <c r="F26" s="21" t="e">
        <f>Søknad!#REF!</f>
        <v>#REF!</v>
      </c>
      <c r="G26" t="e">
        <f>Søknad!#REF!</f>
        <v>#REF!</v>
      </c>
      <c r="H26" t="s">
        <v>1608</v>
      </c>
      <c r="I26" t="e">
        <f>Søknad!#REF!</f>
        <v>#REF!</v>
      </c>
      <c r="J26" s="3" t="e">
        <f>Søknad!#REF!</f>
        <v>#REF!</v>
      </c>
      <c r="K26" s="3" t="e">
        <f>Søknad!#REF!</f>
        <v>#REF!</v>
      </c>
      <c r="L26" s="3" t="e">
        <f>Søknad!#REF!</f>
        <v>#REF!</v>
      </c>
      <c r="M26" s="3" t="e">
        <f>Søknad!#REF!</f>
        <v>#REF!</v>
      </c>
      <c r="N26" s="3" t="e">
        <f>Søknad!#REF!</f>
        <v>#REF!</v>
      </c>
      <c r="Q26">
        <f>Søknad!$G$1</f>
        <v>0</v>
      </c>
      <c r="R26" s="3" t="e">
        <f>Søknad!#REF!</f>
        <v>#REF!</v>
      </c>
      <c r="T26" s="21" t="e">
        <f>Søknad!#REF!</f>
        <v>#REF!</v>
      </c>
    </row>
    <row r="27" spans="1:20" x14ac:dyDescent="0.25">
      <c r="A27">
        <f>Søknad!$B$4</f>
        <v>0</v>
      </c>
      <c r="B27">
        <f>Søknad!$G$1</f>
        <v>0</v>
      </c>
      <c r="C27" s="24" t="e">
        <f>Søknad!#REF!</f>
        <v>#REF!</v>
      </c>
      <c r="D27" t="e">
        <f>Søknad!#REF!</f>
        <v>#REF!</v>
      </c>
      <c r="E27" t="e">
        <f>Søknad!#REF!</f>
        <v>#REF!</v>
      </c>
      <c r="F27" s="21" t="e">
        <f>Søknad!#REF!</f>
        <v>#REF!</v>
      </c>
      <c r="G27" t="e">
        <f>Søknad!#REF!</f>
        <v>#REF!</v>
      </c>
      <c r="H27" t="s">
        <v>1608</v>
      </c>
      <c r="I27" t="e">
        <f>Søknad!#REF!</f>
        <v>#REF!</v>
      </c>
      <c r="J27" s="3" t="e">
        <f>Søknad!#REF!</f>
        <v>#REF!</v>
      </c>
      <c r="K27" s="3" t="e">
        <f>Søknad!#REF!</f>
        <v>#REF!</v>
      </c>
      <c r="L27" s="3" t="e">
        <f>Søknad!#REF!</f>
        <v>#REF!</v>
      </c>
      <c r="M27" s="3" t="e">
        <f>Søknad!#REF!</f>
        <v>#REF!</v>
      </c>
      <c r="N27" s="3" t="e">
        <f>Søknad!#REF!</f>
        <v>#REF!</v>
      </c>
      <c r="Q27">
        <f>Søknad!$G$1</f>
        <v>0</v>
      </c>
      <c r="R27" s="3" t="e">
        <f>Søknad!#REF!</f>
        <v>#REF!</v>
      </c>
      <c r="T27" s="21" t="e">
        <f>Søknad!#REF!</f>
        <v>#REF!</v>
      </c>
    </row>
    <row r="28" spans="1:20" x14ac:dyDescent="0.25">
      <c r="A28">
        <f>Søknad!$B$4</f>
        <v>0</v>
      </c>
      <c r="B28">
        <f>Søknad!$G$1</f>
        <v>0</v>
      </c>
      <c r="C28" s="24" t="e">
        <f>Søknad!#REF!</f>
        <v>#REF!</v>
      </c>
      <c r="D28" t="e">
        <f>Søknad!#REF!</f>
        <v>#REF!</v>
      </c>
      <c r="E28" t="e">
        <f>Søknad!#REF!</f>
        <v>#REF!</v>
      </c>
      <c r="F28" s="21" t="e">
        <f>Søknad!#REF!</f>
        <v>#REF!</v>
      </c>
      <c r="G28" t="e">
        <f>Søknad!#REF!</f>
        <v>#REF!</v>
      </c>
      <c r="H28" t="s">
        <v>1608</v>
      </c>
      <c r="I28" t="e">
        <f>Søknad!#REF!</f>
        <v>#REF!</v>
      </c>
      <c r="J28" s="3" t="e">
        <f>Søknad!#REF!</f>
        <v>#REF!</v>
      </c>
      <c r="K28" s="3" t="e">
        <f>Søknad!#REF!</f>
        <v>#REF!</v>
      </c>
      <c r="L28" s="3" t="e">
        <f>Søknad!#REF!</f>
        <v>#REF!</v>
      </c>
      <c r="M28" s="3" t="e">
        <f>Søknad!#REF!</f>
        <v>#REF!</v>
      </c>
      <c r="N28" s="3" t="e">
        <f>Søknad!#REF!</f>
        <v>#REF!</v>
      </c>
      <c r="Q28">
        <f>Søknad!$G$1</f>
        <v>0</v>
      </c>
      <c r="R28" s="3" t="e">
        <f>Søknad!#REF!</f>
        <v>#REF!</v>
      </c>
      <c r="T28" s="21" t="e">
        <f>Søknad!#REF!</f>
        <v>#REF!</v>
      </c>
    </row>
    <row r="29" spans="1:20" x14ac:dyDescent="0.25">
      <c r="A29">
        <f>Søknad!$B$4</f>
        <v>0</v>
      </c>
      <c r="B29">
        <f>Søknad!$G$1</f>
        <v>0</v>
      </c>
      <c r="C29" s="24" t="e">
        <f>Søknad!#REF!</f>
        <v>#REF!</v>
      </c>
      <c r="D29" t="e">
        <f>Søknad!#REF!</f>
        <v>#REF!</v>
      </c>
      <c r="E29" t="e">
        <f>Søknad!#REF!</f>
        <v>#REF!</v>
      </c>
      <c r="F29" s="21" t="e">
        <f>Søknad!#REF!</f>
        <v>#REF!</v>
      </c>
      <c r="G29" t="e">
        <f>Søknad!#REF!</f>
        <v>#REF!</v>
      </c>
      <c r="H29" t="s">
        <v>1608</v>
      </c>
      <c r="I29" t="e">
        <f>Søknad!#REF!</f>
        <v>#REF!</v>
      </c>
      <c r="J29" s="3" t="e">
        <f>Søknad!#REF!</f>
        <v>#REF!</v>
      </c>
      <c r="K29" s="3" t="e">
        <f>Søknad!#REF!</f>
        <v>#REF!</v>
      </c>
      <c r="L29" s="3" t="e">
        <f>Søknad!#REF!</f>
        <v>#REF!</v>
      </c>
      <c r="M29" s="3" t="e">
        <f>Søknad!#REF!</f>
        <v>#REF!</v>
      </c>
      <c r="N29" s="3" t="e">
        <f>Søknad!#REF!</f>
        <v>#REF!</v>
      </c>
      <c r="Q29">
        <f>Søknad!$G$1</f>
        <v>0</v>
      </c>
      <c r="R29" s="3" t="e">
        <f>Søknad!#REF!</f>
        <v>#REF!</v>
      </c>
      <c r="T29" s="21" t="e">
        <f>Søknad!#REF!</f>
        <v>#REF!</v>
      </c>
    </row>
    <row r="30" spans="1:20" x14ac:dyDescent="0.25">
      <c r="A30">
        <f>Søknad!$B$4</f>
        <v>0</v>
      </c>
      <c r="B30">
        <f>Søknad!$G$1</f>
        <v>0</v>
      </c>
      <c r="C30" s="24" t="e">
        <f>Søknad!#REF!</f>
        <v>#REF!</v>
      </c>
      <c r="D30" t="e">
        <f>Søknad!#REF!</f>
        <v>#REF!</v>
      </c>
      <c r="E30" t="e">
        <f>Søknad!#REF!</f>
        <v>#REF!</v>
      </c>
      <c r="F30" s="21" t="e">
        <f>Søknad!#REF!</f>
        <v>#REF!</v>
      </c>
      <c r="G30" t="e">
        <f>Søknad!#REF!</f>
        <v>#REF!</v>
      </c>
      <c r="H30" t="s">
        <v>1608</v>
      </c>
      <c r="I30" t="e">
        <f>Søknad!#REF!</f>
        <v>#REF!</v>
      </c>
      <c r="J30" s="3" t="e">
        <f>Søknad!#REF!</f>
        <v>#REF!</v>
      </c>
      <c r="K30" s="3" t="e">
        <f>Søknad!#REF!</f>
        <v>#REF!</v>
      </c>
      <c r="L30" s="3" t="e">
        <f>Søknad!#REF!</f>
        <v>#REF!</v>
      </c>
      <c r="M30" s="3" t="e">
        <f>Søknad!#REF!</f>
        <v>#REF!</v>
      </c>
      <c r="N30" s="3" t="e">
        <f>Søknad!#REF!</f>
        <v>#REF!</v>
      </c>
      <c r="Q30">
        <f>Søknad!$G$1</f>
        <v>0</v>
      </c>
      <c r="R30" s="3" t="e">
        <f>Søknad!#REF!</f>
        <v>#REF!</v>
      </c>
      <c r="T30" s="21" t="e">
        <f>Søknad!#REF!</f>
        <v>#REF!</v>
      </c>
    </row>
    <row r="31" spans="1:20" x14ac:dyDescent="0.25">
      <c r="A31">
        <f>Søknad!$B$4</f>
        <v>0</v>
      </c>
      <c r="B31">
        <f>Søknad!$G$1</f>
        <v>0</v>
      </c>
      <c r="C31" s="24" t="e">
        <f>Søknad!#REF!</f>
        <v>#REF!</v>
      </c>
      <c r="D31" t="e">
        <f>Søknad!#REF!</f>
        <v>#REF!</v>
      </c>
      <c r="E31" t="e">
        <f>Søknad!#REF!</f>
        <v>#REF!</v>
      </c>
      <c r="F31" s="21" t="e">
        <f>Søknad!#REF!</f>
        <v>#REF!</v>
      </c>
      <c r="G31" t="e">
        <f>Søknad!#REF!</f>
        <v>#REF!</v>
      </c>
      <c r="H31" t="s">
        <v>1608</v>
      </c>
      <c r="I31" t="e">
        <f>Søknad!#REF!</f>
        <v>#REF!</v>
      </c>
      <c r="J31" s="3" t="e">
        <f>Søknad!#REF!</f>
        <v>#REF!</v>
      </c>
      <c r="K31" s="3" t="e">
        <f>Søknad!#REF!</f>
        <v>#REF!</v>
      </c>
      <c r="L31" s="3" t="e">
        <f>Søknad!#REF!</f>
        <v>#REF!</v>
      </c>
      <c r="M31" s="3" t="e">
        <f>Søknad!#REF!</f>
        <v>#REF!</v>
      </c>
      <c r="N31" s="3" t="e">
        <f>Søknad!#REF!</f>
        <v>#REF!</v>
      </c>
      <c r="Q31">
        <f>Søknad!$G$1</f>
        <v>0</v>
      </c>
      <c r="R31" s="3" t="e">
        <f>Søknad!#REF!</f>
        <v>#REF!</v>
      </c>
      <c r="T31" s="21" t="e">
        <f>Søknad!#REF!</f>
        <v>#REF!</v>
      </c>
    </row>
    <row r="32" spans="1:20" x14ac:dyDescent="0.25">
      <c r="A32">
        <f>Søknad!$B$4</f>
        <v>0</v>
      </c>
      <c r="B32">
        <f>Søknad!$G$1</f>
        <v>0</v>
      </c>
      <c r="C32" s="24" t="e">
        <f>Søknad!#REF!</f>
        <v>#REF!</v>
      </c>
      <c r="D32" t="e">
        <f>Søknad!#REF!</f>
        <v>#REF!</v>
      </c>
      <c r="E32" t="e">
        <f>Søknad!#REF!</f>
        <v>#REF!</v>
      </c>
      <c r="F32" s="21" t="e">
        <f>Søknad!#REF!</f>
        <v>#REF!</v>
      </c>
      <c r="G32" t="e">
        <f>Søknad!#REF!</f>
        <v>#REF!</v>
      </c>
      <c r="H32" t="s">
        <v>1608</v>
      </c>
      <c r="I32" t="e">
        <f>Søknad!#REF!</f>
        <v>#REF!</v>
      </c>
      <c r="J32" s="3" t="e">
        <f>Søknad!#REF!</f>
        <v>#REF!</v>
      </c>
      <c r="K32" s="3" t="e">
        <f>Søknad!#REF!</f>
        <v>#REF!</v>
      </c>
      <c r="L32" s="3" t="e">
        <f>Søknad!#REF!</f>
        <v>#REF!</v>
      </c>
      <c r="M32" s="3" t="e">
        <f>Søknad!#REF!</f>
        <v>#REF!</v>
      </c>
      <c r="N32" s="3" t="e">
        <f>Søknad!#REF!</f>
        <v>#REF!</v>
      </c>
      <c r="Q32">
        <f>Søknad!$G$1</f>
        <v>0</v>
      </c>
      <c r="R32" s="3" t="e">
        <f>Søknad!#REF!</f>
        <v>#REF!</v>
      </c>
      <c r="T32" s="21" t="e">
        <f>Søknad!#REF!</f>
        <v>#REF!</v>
      </c>
    </row>
    <row r="33" spans="1:20" x14ac:dyDescent="0.25">
      <c r="A33">
        <f>Søknad!$B$4</f>
        <v>0</v>
      </c>
      <c r="B33">
        <f>Søknad!$G$1</f>
        <v>0</v>
      </c>
      <c r="C33" s="24" t="e">
        <f>Søknad!#REF!</f>
        <v>#REF!</v>
      </c>
      <c r="D33" t="e">
        <f>Søknad!#REF!</f>
        <v>#REF!</v>
      </c>
      <c r="E33" t="e">
        <f>Søknad!#REF!</f>
        <v>#REF!</v>
      </c>
      <c r="F33" s="21" t="e">
        <f>Søknad!#REF!</f>
        <v>#REF!</v>
      </c>
      <c r="G33" t="e">
        <f>Søknad!#REF!</f>
        <v>#REF!</v>
      </c>
      <c r="H33" t="s">
        <v>1608</v>
      </c>
      <c r="I33" t="e">
        <f>Søknad!#REF!</f>
        <v>#REF!</v>
      </c>
      <c r="J33" s="3" t="e">
        <f>Søknad!#REF!</f>
        <v>#REF!</v>
      </c>
      <c r="K33" s="3" t="e">
        <f>Søknad!#REF!</f>
        <v>#REF!</v>
      </c>
      <c r="L33" s="3" t="e">
        <f>Søknad!#REF!</f>
        <v>#REF!</v>
      </c>
      <c r="M33" s="3" t="e">
        <f>Søknad!#REF!</f>
        <v>#REF!</v>
      </c>
      <c r="N33" s="3" t="e">
        <f>Søknad!#REF!</f>
        <v>#REF!</v>
      </c>
      <c r="Q33">
        <f>Søknad!$G$1</f>
        <v>0</v>
      </c>
      <c r="R33" s="3" t="e">
        <f>Søknad!#REF!</f>
        <v>#REF!</v>
      </c>
      <c r="T33" s="21" t="e">
        <f>Søknad!#REF!</f>
        <v>#REF!</v>
      </c>
    </row>
    <row r="34" spans="1:20" x14ac:dyDescent="0.25">
      <c r="A34">
        <f>Søknad!$B$4</f>
        <v>0</v>
      </c>
      <c r="B34">
        <f>Søknad!$G$1</f>
        <v>0</v>
      </c>
      <c r="C34" s="24" t="e">
        <f>Søknad!#REF!</f>
        <v>#REF!</v>
      </c>
      <c r="D34" t="e">
        <f>Søknad!#REF!</f>
        <v>#REF!</v>
      </c>
      <c r="E34" t="e">
        <f>Søknad!#REF!</f>
        <v>#REF!</v>
      </c>
      <c r="F34" s="21" t="e">
        <f>Søknad!#REF!</f>
        <v>#REF!</v>
      </c>
      <c r="G34" t="e">
        <f>Søknad!#REF!</f>
        <v>#REF!</v>
      </c>
      <c r="H34" t="s">
        <v>1608</v>
      </c>
      <c r="I34" t="e">
        <f>Søknad!#REF!</f>
        <v>#REF!</v>
      </c>
      <c r="J34" s="3" t="e">
        <f>Søknad!#REF!</f>
        <v>#REF!</v>
      </c>
      <c r="K34" s="3" t="e">
        <f>Søknad!#REF!</f>
        <v>#REF!</v>
      </c>
      <c r="L34" s="3" t="e">
        <f>Søknad!#REF!</f>
        <v>#REF!</v>
      </c>
      <c r="M34" s="3" t="e">
        <f>Søknad!#REF!</f>
        <v>#REF!</v>
      </c>
      <c r="N34" s="3" t="e">
        <f>Søknad!#REF!</f>
        <v>#REF!</v>
      </c>
      <c r="Q34">
        <f>Søknad!$G$1</f>
        <v>0</v>
      </c>
      <c r="R34" s="3" t="e">
        <f>Søknad!#REF!</f>
        <v>#REF!</v>
      </c>
      <c r="T34" s="21" t="e">
        <f>Søknad!#REF!</f>
        <v>#REF!</v>
      </c>
    </row>
    <row r="35" spans="1:20" x14ac:dyDescent="0.25">
      <c r="A35">
        <f>Søknad!$B$4</f>
        <v>0</v>
      </c>
      <c r="B35">
        <f>Søknad!$G$1</f>
        <v>0</v>
      </c>
      <c r="C35" s="24" t="e">
        <f>Søknad!#REF!</f>
        <v>#REF!</v>
      </c>
      <c r="D35" t="e">
        <f>Søknad!#REF!</f>
        <v>#REF!</v>
      </c>
      <c r="E35" t="e">
        <f>Søknad!#REF!</f>
        <v>#REF!</v>
      </c>
      <c r="F35" s="21" t="e">
        <f>Søknad!#REF!</f>
        <v>#REF!</v>
      </c>
      <c r="G35" t="e">
        <f>Søknad!#REF!</f>
        <v>#REF!</v>
      </c>
      <c r="H35" t="s">
        <v>1608</v>
      </c>
      <c r="I35" t="e">
        <f>Søknad!#REF!</f>
        <v>#REF!</v>
      </c>
      <c r="J35" s="3" t="e">
        <f>Søknad!#REF!</f>
        <v>#REF!</v>
      </c>
      <c r="K35" s="3" t="e">
        <f>Søknad!#REF!</f>
        <v>#REF!</v>
      </c>
      <c r="L35" s="3" t="e">
        <f>Søknad!#REF!</f>
        <v>#REF!</v>
      </c>
      <c r="M35" s="3" t="e">
        <f>Søknad!#REF!</f>
        <v>#REF!</v>
      </c>
      <c r="N35" s="3" t="e">
        <f>Søknad!#REF!</f>
        <v>#REF!</v>
      </c>
      <c r="Q35">
        <f>Søknad!$G$1</f>
        <v>0</v>
      </c>
      <c r="R35" s="3" t="e">
        <f>Søknad!#REF!</f>
        <v>#REF!</v>
      </c>
      <c r="T35" s="21" t="e">
        <f>Søknad!#REF!</f>
        <v>#REF!</v>
      </c>
    </row>
    <row r="36" spans="1:20" x14ac:dyDescent="0.25">
      <c r="A36">
        <f>Søknad!$B$4</f>
        <v>0</v>
      </c>
      <c r="B36">
        <f>Søknad!$G$1</f>
        <v>0</v>
      </c>
      <c r="C36" s="24" t="e">
        <f>Søknad!#REF!</f>
        <v>#REF!</v>
      </c>
      <c r="D36" t="e">
        <f>Søknad!#REF!</f>
        <v>#REF!</v>
      </c>
      <c r="E36" t="e">
        <f>Søknad!#REF!</f>
        <v>#REF!</v>
      </c>
      <c r="F36" s="21" t="e">
        <f>Søknad!#REF!</f>
        <v>#REF!</v>
      </c>
      <c r="G36" t="e">
        <f>Søknad!#REF!</f>
        <v>#REF!</v>
      </c>
      <c r="H36" t="s">
        <v>1608</v>
      </c>
      <c r="I36" t="e">
        <f>Søknad!#REF!</f>
        <v>#REF!</v>
      </c>
      <c r="J36" s="3" t="e">
        <f>Søknad!#REF!</f>
        <v>#REF!</v>
      </c>
      <c r="K36" s="3" t="e">
        <f>Søknad!#REF!</f>
        <v>#REF!</v>
      </c>
      <c r="L36" s="3" t="e">
        <f>Søknad!#REF!</f>
        <v>#REF!</v>
      </c>
      <c r="M36" s="3" t="e">
        <f>Søknad!#REF!</f>
        <v>#REF!</v>
      </c>
      <c r="N36" s="3" t="e">
        <f>Søknad!#REF!</f>
        <v>#REF!</v>
      </c>
      <c r="Q36">
        <f>Søknad!$G$1</f>
        <v>0</v>
      </c>
      <c r="R36" s="3" t="e">
        <f>Søknad!#REF!</f>
        <v>#REF!</v>
      </c>
      <c r="T36" s="21" t="e">
        <f>Søknad!#REF!</f>
        <v>#REF!</v>
      </c>
    </row>
    <row r="37" spans="1:20" x14ac:dyDescent="0.25">
      <c r="A37">
        <f>Søknad!$B$4</f>
        <v>0</v>
      </c>
      <c r="B37">
        <f>Søknad!$G$1</f>
        <v>0</v>
      </c>
      <c r="C37" s="24" t="e">
        <f>Søknad!#REF!</f>
        <v>#REF!</v>
      </c>
      <c r="D37" t="e">
        <f>Søknad!#REF!</f>
        <v>#REF!</v>
      </c>
      <c r="E37" t="e">
        <f>Søknad!#REF!</f>
        <v>#REF!</v>
      </c>
      <c r="F37" s="21" t="e">
        <f>Søknad!#REF!</f>
        <v>#REF!</v>
      </c>
      <c r="G37" t="e">
        <f>Søknad!#REF!</f>
        <v>#REF!</v>
      </c>
      <c r="H37" t="s">
        <v>1608</v>
      </c>
      <c r="I37" t="e">
        <f>Søknad!#REF!</f>
        <v>#REF!</v>
      </c>
      <c r="J37" s="3" t="e">
        <f>Søknad!#REF!</f>
        <v>#REF!</v>
      </c>
      <c r="K37" s="3" t="e">
        <f>Søknad!#REF!</f>
        <v>#REF!</v>
      </c>
      <c r="L37" s="3" t="e">
        <f>Søknad!#REF!</f>
        <v>#REF!</v>
      </c>
      <c r="M37" s="3" t="e">
        <f>Søknad!#REF!</f>
        <v>#REF!</v>
      </c>
      <c r="N37" s="3" t="e">
        <f>Søknad!#REF!</f>
        <v>#REF!</v>
      </c>
      <c r="Q37">
        <f>Søknad!$G$1</f>
        <v>0</v>
      </c>
      <c r="R37" s="3" t="e">
        <f>Søknad!#REF!</f>
        <v>#REF!</v>
      </c>
      <c r="T37" s="21" t="e">
        <f>Søknad!#REF!</f>
        <v>#REF!</v>
      </c>
    </row>
    <row r="38" spans="1:20" x14ac:dyDescent="0.25">
      <c r="A38">
        <f>Søknad!$B$4</f>
        <v>0</v>
      </c>
      <c r="B38">
        <f>Søknad!$G$1</f>
        <v>0</v>
      </c>
      <c r="C38" s="24" t="e">
        <f>Søknad!#REF!</f>
        <v>#REF!</v>
      </c>
      <c r="D38" t="e">
        <f>Søknad!#REF!</f>
        <v>#REF!</v>
      </c>
      <c r="E38" t="e">
        <f>Søknad!#REF!</f>
        <v>#REF!</v>
      </c>
      <c r="F38" s="21" t="e">
        <f>Søknad!#REF!</f>
        <v>#REF!</v>
      </c>
      <c r="G38" t="e">
        <f>Søknad!#REF!</f>
        <v>#REF!</v>
      </c>
      <c r="H38" t="s">
        <v>1608</v>
      </c>
      <c r="I38" t="e">
        <f>Søknad!#REF!</f>
        <v>#REF!</v>
      </c>
      <c r="J38" s="3" t="e">
        <f>Søknad!#REF!</f>
        <v>#REF!</v>
      </c>
      <c r="K38" s="3" t="e">
        <f>Søknad!#REF!</f>
        <v>#REF!</v>
      </c>
      <c r="L38" s="3" t="e">
        <f>Søknad!#REF!</f>
        <v>#REF!</v>
      </c>
      <c r="M38" s="3" t="e">
        <f>Søknad!#REF!</f>
        <v>#REF!</v>
      </c>
      <c r="N38" s="3" t="e">
        <f>Søknad!#REF!</f>
        <v>#REF!</v>
      </c>
      <c r="Q38">
        <f>Søknad!$G$1</f>
        <v>0</v>
      </c>
      <c r="R38" s="3" t="e">
        <f>Søknad!#REF!</f>
        <v>#REF!</v>
      </c>
      <c r="T38" s="21" t="e">
        <f>Søknad!#REF!</f>
        <v>#REF!</v>
      </c>
    </row>
    <row r="39" spans="1:20" x14ac:dyDescent="0.25">
      <c r="A39">
        <f>Søknad!$B$4</f>
        <v>0</v>
      </c>
      <c r="B39">
        <f>Søknad!$G$1</f>
        <v>0</v>
      </c>
      <c r="C39" s="24" t="e">
        <f>Søknad!#REF!</f>
        <v>#REF!</v>
      </c>
      <c r="D39" t="e">
        <f>Søknad!#REF!</f>
        <v>#REF!</v>
      </c>
      <c r="E39" t="e">
        <f>Søknad!#REF!</f>
        <v>#REF!</v>
      </c>
      <c r="F39" s="21" t="e">
        <f>Søknad!#REF!</f>
        <v>#REF!</v>
      </c>
      <c r="G39" t="e">
        <f>Søknad!#REF!</f>
        <v>#REF!</v>
      </c>
      <c r="H39" t="s">
        <v>1608</v>
      </c>
      <c r="I39" t="e">
        <f>Søknad!#REF!</f>
        <v>#REF!</v>
      </c>
      <c r="J39" s="3" t="e">
        <f>Søknad!#REF!</f>
        <v>#REF!</v>
      </c>
      <c r="K39" s="3" t="e">
        <f>Søknad!#REF!</f>
        <v>#REF!</v>
      </c>
      <c r="L39" s="3" t="e">
        <f>Søknad!#REF!</f>
        <v>#REF!</v>
      </c>
      <c r="M39" s="3" t="e">
        <f>Søknad!#REF!</f>
        <v>#REF!</v>
      </c>
      <c r="N39" s="3" t="e">
        <f>Søknad!#REF!</f>
        <v>#REF!</v>
      </c>
      <c r="Q39">
        <f>Søknad!$G$1</f>
        <v>0</v>
      </c>
      <c r="R39" s="3" t="e">
        <f>Søknad!#REF!</f>
        <v>#REF!</v>
      </c>
      <c r="T39" s="21" t="e">
        <f>Søknad!#REF!</f>
        <v>#REF!</v>
      </c>
    </row>
    <row r="40" spans="1:20" x14ac:dyDescent="0.25">
      <c r="A40">
        <f>Søknad!$B$4</f>
        <v>0</v>
      </c>
      <c r="B40">
        <f>Søknad!$G$1</f>
        <v>0</v>
      </c>
      <c r="C40" s="24" t="e">
        <f>Søknad!#REF!</f>
        <v>#REF!</v>
      </c>
      <c r="D40" t="e">
        <f>Søknad!#REF!</f>
        <v>#REF!</v>
      </c>
      <c r="E40" t="e">
        <f>Søknad!#REF!</f>
        <v>#REF!</v>
      </c>
      <c r="F40" s="21" t="e">
        <f>Søknad!#REF!</f>
        <v>#REF!</v>
      </c>
      <c r="G40" t="e">
        <f>Søknad!#REF!</f>
        <v>#REF!</v>
      </c>
      <c r="H40" t="s">
        <v>1608</v>
      </c>
      <c r="I40" t="e">
        <f>Søknad!#REF!</f>
        <v>#REF!</v>
      </c>
      <c r="J40" s="3" t="e">
        <f>Søknad!#REF!</f>
        <v>#REF!</v>
      </c>
      <c r="K40" s="3" t="e">
        <f>Søknad!#REF!</f>
        <v>#REF!</v>
      </c>
      <c r="L40" s="3" t="e">
        <f>Søknad!#REF!</f>
        <v>#REF!</v>
      </c>
      <c r="M40" s="3" t="e">
        <f>Søknad!#REF!</f>
        <v>#REF!</v>
      </c>
      <c r="N40" s="3" t="e">
        <f>Søknad!#REF!</f>
        <v>#REF!</v>
      </c>
      <c r="Q40">
        <f>Søknad!$G$1</f>
        <v>0</v>
      </c>
      <c r="R40" s="3" t="e">
        <f>Søknad!#REF!</f>
        <v>#REF!</v>
      </c>
      <c r="T40" s="21" t="e">
        <f>Søknad!#REF!</f>
        <v>#REF!</v>
      </c>
    </row>
    <row r="41" spans="1:20" x14ac:dyDescent="0.25">
      <c r="A41">
        <f>Søknad!$B$4</f>
        <v>0</v>
      </c>
      <c r="B41">
        <f>Søknad!$G$1</f>
        <v>0</v>
      </c>
      <c r="C41" s="24" t="e">
        <f>Søknad!#REF!</f>
        <v>#REF!</v>
      </c>
      <c r="D41" t="e">
        <f>Søknad!#REF!</f>
        <v>#REF!</v>
      </c>
      <c r="E41" t="e">
        <f>Søknad!#REF!</f>
        <v>#REF!</v>
      </c>
      <c r="F41" s="21" t="e">
        <f>Søknad!#REF!</f>
        <v>#REF!</v>
      </c>
      <c r="G41" t="e">
        <f>Søknad!#REF!</f>
        <v>#REF!</v>
      </c>
      <c r="H41" t="s">
        <v>1608</v>
      </c>
      <c r="I41" t="e">
        <f>Søknad!#REF!</f>
        <v>#REF!</v>
      </c>
      <c r="J41" s="3" t="e">
        <f>Søknad!#REF!</f>
        <v>#REF!</v>
      </c>
      <c r="K41" s="3" t="e">
        <f>Søknad!#REF!</f>
        <v>#REF!</v>
      </c>
      <c r="L41" s="3" t="e">
        <f>Søknad!#REF!</f>
        <v>#REF!</v>
      </c>
      <c r="M41" s="3" t="e">
        <f>Søknad!#REF!</f>
        <v>#REF!</v>
      </c>
      <c r="N41" s="3" t="e">
        <f>Søknad!#REF!</f>
        <v>#REF!</v>
      </c>
      <c r="Q41">
        <f>Søknad!$G$1</f>
        <v>0</v>
      </c>
      <c r="R41" s="3" t="e">
        <f>Søknad!#REF!</f>
        <v>#REF!</v>
      </c>
      <c r="T41" s="21" t="e">
        <f>Søknad!#REF!</f>
        <v>#REF!</v>
      </c>
    </row>
    <row r="42" spans="1:20" x14ac:dyDescent="0.25">
      <c r="A42">
        <f>Søknad!$B$4</f>
        <v>0</v>
      </c>
      <c r="B42">
        <f>Søknad!$G$1</f>
        <v>0</v>
      </c>
      <c r="C42" s="24" t="e">
        <f>Søknad!#REF!</f>
        <v>#REF!</v>
      </c>
      <c r="D42" t="e">
        <f>Søknad!#REF!</f>
        <v>#REF!</v>
      </c>
      <c r="E42" t="e">
        <f>Søknad!#REF!</f>
        <v>#REF!</v>
      </c>
      <c r="F42" s="21" t="e">
        <f>Søknad!#REF!</f>
        <v>#REF!</v>
      </c>
      <c r="G42">
        <f>Søknad!A69</f>
        <v>0</v>
      </c>
      <c r="H42" t="s">
        <v>1608</v>
      </c>
      <c r="I42">
        <f>Søknad!B69</f>
        <v>0</v>
      </c>
      <c r="J42" s="3">
        <f>Søknad!F69</f>
        <v>0</v>
      </c>
      <c r="K42" s="3">
        <f>Søknad!E69</f>
        <v>0</v>
      </c>
      <c r="L42" s="3">
        <f>Søknad!F69</f>
        <v>0</v>
      </c>
      <c r="M42" s="3">
        <f>Søknad!G69</f>
        <v>0</v>
      </c>
      <c r="N42" s="3">
        <f>Søknad!H69</f>
        <v>0</v>
      </c>
      <c r="Q42">
        <f>Søknad!$G$1</f>
        <v>0</v>
      </c>
      <c r="R42" s="3">
        <f>Søknad!J69</f>
        <v>0</v>
      </c>
      <c r="T42" s="21" t="str">
        <f>Søknad!K69</f>
        <v/>
      </c>
    </row>
    <row r="43" spans="1:20" x14ac:dyDescent="0.25">
      <c r="A43">
        <f>Søknad!$B$4</f>
        <v>0</v>
      </c>
      <c r="B43">
        <f>Søknad!$G$1</f>
        <v>0</v>
      </c>
      <c r="C43" s="24" t="e">
        <f>Søknad!#REF!</f>
        <v>#REF!</v>
      </c>
      <c r="D43" t="e">
        <f>Søknad!#REF!</f>
        <v>#REF!</v>
      </c>
      <c r="E43" t="e">
        <f>Søknad!#REF!</f>
        <v>#REF!</v>
      </c>
      <c r="F43" s="21" t="e">
        <f>Søknad!#REF!</f>
        <v>#REF!</v>
      </c>
      <c r="G43">
        <f>Søknad!A70</f>
        <v>0</v>
      </c>
      <c r="H43" t="s">
        <v>1608</v>
      </c>
      <c r="I43">
        <f>Søknad!B70</f>
        <v>0</v>
      </c>
      <c r="J43" s="3">
        <f>Søknad!F70</f>
        <v>0</v>
      </c>
      <c r="K43" s="3">
        <f>Søknad!E70</f>
        <v>0</v>
      </c>
      <c r="L43" s="3">
        <f>Søknad!F70</f>
        <v>0</v>
      </c>
      <c r="M43" s="3">
        <f>Søknad!G70</f>
        <v>0</v>
      </c>
      <c r="N43" s="3">
        <f>Søknad!H70</f>
        <v>0</v>
      </c>
      <c r="Q43">
        <f>Søknad!$G$1</f>
        <v>0</v>
      </c>
      <c r="R43" s="3">
        <f>Søknad!J70</f>
        <v>0</v>
      </c>
      <c r="T43" s="21" t="str">
        <f>Søknad!K70</f>
        <v/>
      </c>
    </row>
    <row r="44" spans="1:20" x14ac:dyDescent="0.25">
      <c r="A44">
        <f>Søknad!$B$4</f>
        <v>0</v>
      </c>
      <c r="B44">
        <f>Søknad!$G$1</f>
        <v>0</v>
      </c>
      <c r="C44" s="24" t="e">
        <f>Søknad!#REF!</f>
        <v>#REF!</v>
      </c>
      <c r="D44" t="e">
        <f>Søknad!#REF!</f>
        <v>#REF!</v>
      </c>
      <c r="E44" t="e">
        <f>Søknad!#REF!</f>
        <v>#REF!</v>
      </c>
      <c r="F44" s="21" t="e">
        <f>Søknad!#REF!</f>
        <v>#REF!</v>
      </c>
      <c r="G44">
        <f>Søknad!A71</f>
        <v>0</v>
      </c>
      <c r="H44" t="s">
        <v>1608</v>
      </c>
      <c r="I44">
        <f>Søknad!B71</f>
        <v>0</v>
      </c>
      <c r="J44" s="3">
        <f>Søknad!F71</f>
        <v>0</v>
      </c>
      <c r="K44" s="3">
        <f>Søknad!E71</f>
        <v>0</v>
      </c>
      <c r="L44" s="3">
        <f>Søknad!F71</f>
        <v>0</v>
      </c>
      <c r="M44" s="3">
        <f>Søknad!G71</f>
        <v>0</v>
      </c>
      <c r="N44" s="3">
        <f>Søknad!H71</f>
        <v>0</v>
      </c>
      <c r="Q44">
        <f>Søknad!$G$1</f>
        <v>0</v>
      </c>
      <c r="R44" s="3">
        <f>Søknad!J71</f>
        <v>0</v>
      </c>
      <c r="T44" s="21" t="str">
        <f>Søknad!K71</f>
        <v/>
      </c>
    </row>
    <row r="45" spans="1:20" x14ac:dyDescent="0.25">
      <c r="A45">
        <f>Søknad!$B$4</f>
        <v>0</v>
      </c>
      <c r="B45">
        <f>Søknad!$G$1</f>
        <v>0</v>
      </c>
      <c r="C45" s="24" t="e">
        <f>Søknad!#REF!</f>
        <v>#REF!</v>
      </c>
      <c r="D45" t="e">
        <f>Søknad!#REF!</f>
        <v>#REF!</v>
      </c>
      <c r="E45" t="e">
        <f>Søknad!#REF!</f>
        <v>#REF!</v>
      </c>
      <c r="H45" s="23" t="s">
        <v>1609</v>
      </c>
      <c r="I45" s="21">
        <f>Søknad!B77</f>
        <v>0</v>
      </c>
      <c r="J45" s="54">
        <f>Søknad!F77</f>
        <v>0</v>
      </c>
      <c r="K45" s="54"/>
      <c r="L45" s="54"/>
      <c r="M45" s="54"/>
      <c r="N45" s="54"/>
      <c r="O45" s="21">
        <f>Søknad!G77</f>
        <v>0</v>
      </c>
      <c r="P45" s="21">
        <f>Søknad!H77</f>
        <v>0</v>
      </c>
      <c r="Q45" s="21">
        <f>Søknad!$G$1</f>
        <v>0</v>
      </c>
      <c r="R45" s="54">
        <f>Søknad!I77</f>
        <v>0</v>
      </c>
      <c r="S45" s="21"/>
      <c r="T45" s="21">
        <f>Søknad!K77</f>
        <v>0</v>
      </c>
    </row>
    <row r="46" spans="1:20" x14ac:dyDescent="0.25">
      <c r="A46">
        <f>Søknad!$B$4</f>
        <v>0</v>
      </c>
      <c r="B46">
        <f>Søknad!$G$1</f>
        <v>0</v>
      </c>
      <c r="C46" s="24" t="e">
        <f>Søknad!#REF!</f>
        <v>#REF!</v>
      </c>
      <c r="D46" t="e">
        <f>Søknad!#REF!</f>
        <v>#REF!</v>
      </c>
      <c r="E46" t="e">
        <f>Søknad!#REF!</f>
        <v>#REF!</v>
      </c>
      <c r="H46" s="23" t="s">
        <v>1609</v>
      </c>
      <c r="I46" s="21">
        <f>Søknad!B78</f>
        <v>0</v>
      </c>
      <c r="J46" s="54">
        <f>Søknad!F78</f>
        <v>0</v>
      </c>
      <c r="K46" s="54"/>
      <c r="L46" s="54"/>
      <c r="M46" s="54"/>
      <c r="N46" s="54"/>
      <c r="O46" s="21">
        <f>Søknad!G78</f>
        <v>0</v>
      </c>
      <c r="P46" s="21">
        <f>Søknad!H78</f>
        <v>0</v>
      </c>
      <c r="Q46" s="21">
        <f>Søknad!$G$1</f>
        <v>0</v>
      </c>
      <c r="R46" s="54">
        <f>Søknad!I78</f>
        <v>0</v>
      </c>
      <c r="S46" s="21"/>
      <c r="T46" s="21">
        <f>Søknad!K78</f>
        <v>0</v>
      </c>
    </row>
    <row r="47" spans="1:20" x14ac:dyDescent="0.25">
      <c r="A47">
        <f>Søknad!$B$4</f>
        <v>0</v>
      </c>
      <c r="B47">
        <f>Søknad!$G$1</f>
        <v>0</v>
      </c>
      <c r="C47" s="24" t="e">
        <f>Søknad!#REF!</f>
        <v>#REF!</v>
      </c>
      <c r="D47" t="e">
        <f>Søknad!#REF!</f>
        <v>#REF!</v>
      </c>
      <c r="E47" t="e">
        <f>Søknad!#REF!</f>
        <v>#REF!</v>
      </c>
      <c r="H47" s="23" t="s">
        <v>1609</v>
      </c>
      <c r="I47" s="21">
        <f>Søknad!B79</f>
        <v>0</v>
      </c>
      <c r="J47" s="54">
        <f>Søknad!F79</f>
        <v>0</v>
      </c>
      <c r="K47" s="54"/>
      <c r="L47" s="54"/>
      <c r="M47" s="54"/>
      <c r="N47" s="54"/>
      <c r="O47" s="21">
        <f>Søknad!G79</f>
        <v>0</v>
      </c>
      <c r="P47" s="21">
        <f>Søknad!H79</f>
        <v>0</v>
      </c>
      <c r="Q47" s="21">
        <f>Søknad!$G$1</f>
        <v>0</v>
      </c>
      <c r="R47" s="54">
        <f>Søknad!I79</f>
        <v>0</v>
      </c>
      <c r="S47" s="21"/>
      <c r="T47" s="21">
        <f>Søknad!K79</f>
        <v>0</v>
      </c>
    </row>
    <row r="48" spans="1:20" x14ac:dyDescent="0.25">
      <c r="A48">
        <f>Søknad!$B$4</f>
        <v>0</v>
      </c>
      <c r="B48">
        <f>Søknad!$G$1</f>
        <v>0</v>
      </c>
      <c r="C48" s="24" t="e">
        <f>Søknad!#REF!</f>
        <v>#REF!</v>
      </c>
      <c r="D48" t="e">
        <f>Søknad!#REF!</f>
        <v>#REF!</v>
      </c>
      <c r="E48" t="e">
        <f>Søknad!#REF!</f>
        <v>#REF!</v>
      </c>
      <c r="H48" s="23" t="s">
        <v>1609</v>
      </c>
      <c r="I48" s="21">
        <f>Søknad!B80</f>
        <v>0</v>
      </c>
      <c r="J48" s="54">
        <f>Søknad!F80</f>
        <v>0</v>
      </c>
      <c r="K48" s="54"/>
      <c r="L48" s="54"/>
      <c r="M48" s="54"/>
      <c r="N48" s="54"/>
      <c r="O48" s="21">
        <f>Søknad!G80</f>
        <v>0</v>
      </c>
      <c r="P48" s="21">
        <f>Søknad!H80</f>
        <v>0</v>
      </c>
      <c r="Q48" s="21">
        <f>Søknad!$G$1</f>
        <v>0</v>
      </c>
      <c r="R48" s="54">
        <f>Søknad!I80</f>
        <v>0</v>
      </c>
      <c r="S48" s="21"/>
      <c r="T48" s="21">
        <f>Søknad!K80</f>
        <v>0</v>
      </c>
    </row>
    <row r="49" spans="1:20" x14ac:dyDescent="0.25">
      <c r="A49">
        <f>Søknad!$B$4</f>
        <v>0</v>
      </c>
      <c r="B49">
        <f>Søknad!$G$1</f>
        <v>0</v>
      </c>
      <c r="C49" s="24" t="e">
        <f>Søknad!#REF!</f>
        <v>#REF!</v>
      </c>
      <c r="D49" t="e">
        <f>Søknad!#REF!</f>
        <v>#REF!</v>
      </c>
      <c r="E49" t="e">
        <f>Søknad!#REF!</f>
        <v>#REF!</v>
      </c>
      <c r="H49" s="23" t="s">
        <v>1609</v>
      </c>
      <c r="I49" s="21">
        <f>Søknad!B81</f>
        <v>0</v>
      </c>
      <c r="J49" s="54">
        <f>Søknad!F81</f>
        <v>0</v>
      </c>
      <c r="K49" s="54"/>
      <c r="L49" s="54"/>
      <c r="M49" s="54"/>
      <c r="N49" s="54"/>
      <c r="O49" s="21">
        <f>Søknad!G81</f>
        <v>0</v>
      </c>
      <c r="P49" s="21">
        <f>Søknad!H81</f>
        <v>0</v>
      </c>
      <c r="Q49" s="21">
        <f>Søknad!$G$1</f>
        <v>0</v>
      </c>
      <c r="R49" s="54">
        <f>Søknad!I81</f>
        <v>0</v>
      </c>
      <c r="S49" s="21"/>
      <c r="T49" s="21">
        <f>Søknad!K81</f>
        <v>0</v>
      </c>
    </row>
    <row r="50" spans="1:20" x14ac:dyDescent="0.25">
      <c r="A50">
        <f>Søknad!$B$4</f>
        <v>0</v>
      </c>
      <c r="B50">
        <f>Søknad!$G$1</f>
        <v>0</v>
      </c>
      <c r="C50" s="24" t="e">
        <f>Søknad!#REF!</f>
        <v>#REF!</v>
      </c>
      <c r="D50" t="e">
        <f>Søknad!#REF!</f>
        <v>#REF!</v>
      </c>
      <c r="E50" t="e">
        <f>Søknad!#REF!</f>
        <v>#REF!</v>
      </c>
      <c r="H50" t="e">
        <f>Søknad!#REF!</f>
        <v>#REF!</v>
      </c>
      <c r="I50" t="e">
        <f>Søknad!#REF!</f>
        <v>#REF!</v>
      </c>
      <c r="J50" s="3" t="e">
        <f>Søknad!#REF!</f>
        <v>#REF!</v>
      </c>
      <c r="K50" s="3" t="e">
        <f>Søknad!#REF!</f>
        <v>#REF!</v>
      </c>
      <c r="L50" s="3" t="e">
        <f>Søknad!#REF!</f>
        <v>#REF!</v>
      </c>
      <c r="M50" s="3" t="e">
        <f>Søknad!#REF!</f>
        <v>#REF!</v>
      </c>
      <c r="N50" s="3" t="e">
        <f>Søknad!#REF!</f>
        <v>#REF!</v>
      </c>
      <c r="Q50">
        <f>Søknad!$G$1</f>
        <v>0</v>
      </c>
      <c r="R50" s="3" t="e">
        <f>Søknad!#REF!</f>
        <v>#REF!</v>
      </c>
      <c r="S50" t="e">
        <f>Søknad!#REF!</f>
        <v>#REF!</v>
      </c>
      <c r="T50" s="21" t="e">
        <f>Søknad!#REF!</f>
        <v>#REF!</v>
      </c>
    </row>
    <row r="51" spans="1:20" x14ac:dyDescent="0.25">
      <c r="A51">
        <f>Søknad!$B$4</f>
        <v>0</v>
      </c>
      <c r="B51">
        <f>Søknad!$G$1</f>
        <v>0</v>
      </c>
      <c r="C51" s="24" t="e">
        <f>Søknad!#REF!</f>
        <v>#REF!</v>
      </c>
      <c r="D51" t="e">
        <f>Søknad!#REF!</f>
        <v>#REF!</v>
      </c>
      <c r="E51" t="e">
        <f>Søknad!#REF!</f>
        <v>#REF!</v>
      </c>
      <c r="H51" t="e">
        <f>Søknad!#REF!</f>
        <v>#REF!</v>
      </c>
      <c r="I51" t="e">
        <f>Søknad!#REF!</f>
        <v>#REF!</v>
      </c>
      <c r="J51" s="3" t="e">
        <f>Søknad!#REF!</f>
        <v>#REF!</v>
      </c>
      <c r="K51" s="3" t="e">
        <f>Søknad!#REF!</f>
        <v>#REF!</v>
      </c>
      <c r="L51" s="3" t="e">
        <f>Søknad!#REF!</f>
        <v>#REF!</v>
      </c>
      <c r="M51" s="3" t="e">
        <f>Søknad!#REF!</f>
        <v>#REF!</v>
      </c>
      <c r="N51" s="3" t="e">
        <f>Søknad!#REF!</f>
        <v>#REF!</v>
      </c>
      <c r="Q51">
        <f>Søknad!$G$1</f>
        <v>0</v>
      </c>
      <c r="R51" s="3" t="e">
        <f>Søknad!#REF!</f>
        <v>#REF!</v>
      </c>
      <c r="S51" t="e">
        <f>Søknad!#REF!</f>
        <v>#REF!</v>
      </c>
      <c r="T51" s="21" t="e">
        <f>Søknad!#REF!</f>
        <v>#REF!</v>
      </c>
    </row>
    <row r="52" spans="1:20" x14ac:dyDescent="0.25">
      <c r="A52">
        <f>Søknad!$B$4</f>
        <v>0</v>
      </c>
      <c r="B52">
        <f>Søknad!$G$1</f>
        <v>0</v>
      </c>
      <c r="C52" s="24" t="e">
        <f>Søknad!#REF!</f>
        <v>#REF!</v>
      </c>
      <c r="D52" t="e">
        <f>Søknad!#REF!</f>
        <v>#REF!</v>
      </c>
      <c r="E52" t="e">
        <f>Søknad!#REF!</f>
        <v>#REF!</v>
      </c>
      <c r="H52" t="e">
        <f>Søknad!#REF!</f>
        <v>#REF!</v>
      </c>
      <c r="I52" t="e">
        <f>Søknad!#REF!</f>
        <v>#REF!</v>
      </c>
      <c r="J52" s="3" t="e">
        <f>Søknad!#REF!</f>
        <v>#REF!</v>
      </c>
      <c r="K52" s="3" t="e">
        <f>Søknad!#REF!</f>
        <v>#REF!</v>
      </c>
      <c r="L52" s="3" t="e">
        <f>Søknad!#REF!</f>
        <v>#REF!</v>
      </c>
      <c r="M52" s="3" t="e">
        <f>Søknad!#REF!</f>
        <v>#REF!</v>
      </c>
      <c r="N52" s="3" t="e">
        <f>Søknad!#REF!</f>
        <v>#REF!</v>
      </c>
      <c r="Q52">
        <f>Søknad!$G$1</f>
        <v>0</v>
      </c>
      <c r="R52" s="3" t="e">
        <f>Søknad!#REF!</f>
        <v>#REF!</v>
      </c>
      <c r="S52" t="e">
        <f>Søknad!#REF!</f>
        <v>#REF!</v>
      </c>
      <c r="T52" s="21" t="e">
        <f>Søknad!#REF!</f>
        <v>#REF!</v>
      </c>
    </row>
    <row r="53" spans="1:20" x14ac:dyDescent="0.25">
      <c r="A53">
        <f>Søknad!$B$4</f>
        <v>0</v>
      </c>
      <c r="B53">
        <f>Søknad!$G$1</f>
        <v>0</v>
      </c>
      <c r="C53" s="24" t="e">
        <f>Søknad!#REF!</f>
        <v>#REF!</v>
      </c>
      <c r="D53" t="e">
        <f>Søknad!#REF!</f>
        <v>#REF!</v>
      </c>
      <c r="E53" t="e">
        <f>Søknad!#REF!</f>
        <v>#REF!</v>
      </c>
      <c r="H53" t="e">
        <f>Søknad!#REF!</f>
        <v>#REF!</v>
      </c>
      <c r="I53" t="e">
        <f>Søknad!#REF!</f>
        <v>#REF!</v>
      </c>
      <c r="J53" s="3" t="e">
        <f>Søknad!#REF!</f>
        <v>#REF!</v>
      </c>
      <c r="K53" s="3" t="e">
        <f>Søknad!#REF!</f>
        <v>#REF!</v>
      </c>
      <c r="L53" s="3" t="e">
        <f>Søknad!#REF!</f>
        <v>#REF!</v>
      </c>
      <c r="M53" s="3" t="e">
        <f>Søknad!#REF!</f>
        <v>#REF!</v>
      </c>
      <c r="N53" s="3" t="e">
        <f>Søknad!#REF!</f>
        <v>#REF!</v>
      </c>
      <c r="Q53">
        <f>Søknad!$G$1</f>
        <v>0</v>
      </c>
      <c r="R53" s="3" t="e">
        <f>Søknad!#REF!</f>
        <v>#REF!</v>
      </c>
      <c r="S53" t="e">
        <f>Søknad!#REF!</f>
        <v>#REF!</v>
      </c>
      <c r="T53" s="21" t="e">
        <f>Søknad!#REF!</f>
        <v>#REF!</v>
      </c>
    </row>
    <row r="54" spans="1:20" x14ac:dyDescent="0.25">
      <c r="A54">
        <f>Søknad!$B$4</f>
        <v>0</v>
      </c>
      <c r="B54">
        <f>Søknad!$G$1</f>
        <v>0</v>
      </c>
      <c r="C54" s="24" t="e">
        <f>Søknad!#REF!</f>
        <v>#REF!</v>
      </c>
      <c r="D54" t="e">
        <f>Søknad!#REF!</f>
        <v>#REF!</v>
      </c>
      <c r="E54" t="e">
        <f>Søknad!#REF!</f>
        <v>#REF!</v>
      </c>
      <c r="H54">
        <f>Søknad!A95</f>
        <v>0</v>
      </c>
      <c r="I54">
        <f>Søknad!B95</f>
        <v>0</v>
      </c>
      <c r="J54" s="3">
        <f>Søknad!F95</f>
        <v>0</v>
      </c>
      <c r="K54" s="3">
        <f>Søknad!D95</f>
        <v>0</v>
      </c>
      <c r="L54" s="3">
        <f>Søknad!E95</f>
        <v>0</v>
      </c>
      <c r="M54" s="3">
        <f>Søknad!G95</f>
        <v>0</v>
      </c>
      <c r="N54" s="3">
        <f>Søknad!H95</f>
        <v>0</v>
      </c>
      <c r="Q54">
        <f>Søknad!$G$1</f>
        <v>0</v>
      </c>
      <c r="R54" s="3">
        <f>Søknad!J95</f>
        <v>0</v>
      </c>
      <c r="S54">
        <f>Søknad!K95</f>
        <v>0</v>
      </c>
      <c r="T54" s="21" t="str">
        <f>Søknad!L95</f>
        <v/>
      </c>
    </row>
    <row r="55" spans="1:20" x14ac:dyDescent="0.25">
      <c r="A55">
        <f>Søknad!$B$4</f>
        <v>0</v>
      </c>
      <c r="B55">
        <f>Søknad!$G$1</f>
        <v>0</v>
      </c>
      <c r="C55" s="24" t="e">
        <f>Søknad!#REF!</f>
        <v>#REF!</v>
      </c>
      <c r="D55" t="e">
        <f>Søknad!#REF!</f>
        <v>#REF!</v>
      </c>
      <c r="E55" t="e">
        <f>Søknad!#REF!</f>
        <v>#REF!</v>
      </c>
      <c r="H55">
        <f>Søknad!A96</f>
        <v>0</v>
      </c>
      <c r="I55">
        <f>Søknad!B96</f>
        <v>0</v>
      </c>
      <c r="J55" s="3">
        <f>Søknad!F96</f>
        <v>0</v>
      </c>
      <c r="K55" s="3">
        <f>Søknad!D96</f>
        <v>0</v>
      </c>
      <c r="L55" s="3">
        <f>Søknad!E96</f>
        <v>0</v>
      </c>
      <c r="M55" s="3">
        <f>Søknad!G96</f>
        <v>0</v>
      </c>
      <c r="N55" s="3">
        <f>Søknad!H96</f>
        <v>0</v>
      </c>
      <c r="Q55">
        <f>Søknad!$G$1</f>
        <v>0</v>
      </c>
      <c r="R55" s="3">
        <f>Søknad!J96</f>
        <v>0</v>
      </c>
      <c r="S55">
        <f>Søknad!K96</f>
        <v>0</v>
      </c>
      <c r="T55" s="21" t="str">
        <f>Søknad!L96</f>
        <v/>
      </c>
    </row>
    <row r="56" spans="1:20" x14ac:dyDescent="0.25">
      <c r="A56">
        <f>Søknad!$B$4</f>
        <v>0</v>
      </c>
      <c r="B56">
        <f>Søknad!$G$1</f>
        <v>0</v>
      </c>
      <c r="C56" s="24" t="e">
        <f>Søknad!#REF!</f>
        <v>#REF!</v>
      </c>
      <c r="D56" t="e">
        <f>Søknad!#REF!</f>
        <v>#REF!</v>
      </c>
      <c r="E56" t="e">
        <f>Søknad!#REF!</f>
        <v>#REF!</v>
      </c>
      <c r="H56">
        <f>Søknad!A97</f>
        <v>0</v>
      </c>
      <c r="I56">
        <f>Søknad!B97</f>
        <v>0</v>
      </c>
      <c r="J56" s="3">
        <f>Søknad!F97</f>
        <v>0</v>
      </c>
      <c r="K56" s="3">
        <f>Søknad!D97</f>
        <v>0</v>
      </c>
      <c r="L56" s="3">
        <f>Søknad!E97</f>
        <v>0</v>
      </c>
      <c r="M56" s="3">
        <f>Søknad!G97</f>
        <v>0</v>
      </c>
      <c r="N56" s="3">
        <f>Søknad!H97</f>
        <v>0</v>
      </c>
      <c r="Q56">
        <f>Søknad!$G$1</f>
        <v>0</v>
      </c>
      <c r="R56" s="3">
        <f>Søknad!J97</f>
        <v>0</v>
      </c>
      <c r="S56">
        <f>Søknad!K97</f>
        <v>0</v>
      </c>
      <c r="T56" s="21" t="str">
        <f>Søknad!L97</f>
        <v/>
      </c>
    </row>
    <row r="57" spans="1:20" x14ac:dyDescent="0.25">
      <c r="A57">
        <f>Søknad!$B$4</f>
        <v>0</v>
      </c>
      <c r="B57">
        <f>Søknad!$G$1</f>
        <v>0</v>
      </c>
      <c r="C57" s="24" t="e">
        <f>Søknad!#REF!</f>
        <v>#REF!</v>
      </c>
      <c r="D57" t="e">
        <f>Søknad!#REF!</f>
        <v>#REF!</v>
      </c>
      <c r="E57" t="e">
        <f>Søknad!#REF!</f>
        <v>#REF!</v>
      </c>
      <c r="H57">
        <f>Søknad!A98</f>
        <v>0</v>
      </c>
      <c r="I57">
        <f>Søknad!B98</f>
        <v>0</v>
      </c>
      <c r="J57" s="3">
        <f>Søknad!F98</f>
        <v>0</v>
      </c>
      <c r="K57" s="3">
        <f>Søknad!D98</f>
        <v>0</v>
      </c>
      <c r="L57" s="3">
        <f>Søknad!E98</f>
        <v>0</v>
      </c>
      <c r="M57" s="3">
        <f>Søknad!G98</f>
        <v>0</v>
      </c>
      <c r="N57" s="3">
        <f>Søknad!H98</f>
        <v>0</v>
      </c>
      <c r="Q57">
        <f>Søknad!$G$1</f>
        <v>0</v>
      </c>
      <c r="R57" s="3">
        <f>Søknad!J98</f>
        <v>0</v>
      </c>
      <c r="S57">
        <f>Søknad!K98</f>
        <v>0</v>
      </c>
      <c r="T57" s="21" t="str">
        <f>Søknad!L98</f>
        <v/>
      </c>
    </row>
    <row r="58" spans="1:20" x14ac:dyDescent="0.25">
      <c r="A58">
        <f>Søknad!$B$4</f>
        <v>0</v>
      </c>
      <c r="B58">
        <f>Søknad!$G$1</f>
        <v>0</v>
      </c>
      <c r="C58" s="24" t="e">
        <f>Søknad!#REF!</f>
        <v>#REF!</v>
      </c>
      <c r="D58" t="e">
        <f>Søknad!#REF!</f>
        <v>#REF!</v>
      </c>
      <c r="E58" t="e">
        <f>Søknad!#REF!</f>
        <v>#REF!</v>
      </c>
      <c r="H58" t="e">
        <f>Søknad!#REF!</f>
        <v>#REF!</v>
      </c>
      <c r="I58" t="e">
        <f>Søknad!#REF!</f>
        <v>#REF!</v>
      </c>
      <c r="J58" s="3" t="e">
        <f>Søknad!#REF!</f>
        <v>#REF!</v>
      </c>
      <c r="K58" s="3" t="e">
        <f>Søknad!#REF!</f>
        <v>#REF!</v>
      </c>
      <c r="L58" s="3" t="e">
        <f>Søknad!#REF!</f>
        <v>#REF!</v>
      </c>
      <c r="M58" s="3" t="e">
        <f>Søknad!#REF!</f>
        <v>#REF!</v>
      </c>
      <c r="N58" s="3" t="e">
        <f>Søknad!#REF!</f>
        <v>#REF!</v>
      </c>
      <c r="Q58">
        <f>Søknad!$G$1</f>
        <v>0</v>
      </c>
      <c r="R58" s="3" t="e">
        <f>Søknad!#REF!</f>
        <v>#REF!</v>
      </c>
      <c r="S58" t="e">
        <f>Søknad!#REF!</f>
        <v>#REF!</v>
      </c>
      <c r="T58" s="21" t="e">
        <f>Søknad!#REF!</f>
        <v>#REF!</v>
      </c>
    </row>
    <row r="59" spans="1:20" x14ac:dyDescent="0.25">
      <c r="A59">
        <f>Søknad!$B$4</f>
        <v>0</v>
      </c>
      <c r="B59">
        <f>Søknad!$G$1</f>
        <v>0</v>
      </c>
      <c r="C59" s="24" t="e">
        <f>Søknad!#REF!</f>
        <v>#REF!</v>
      </c>
      <c r="D59" t="e">
        <f>Søknad!#REF!</f>
        <v>#REF!</v>
      </c>
      <c r="E59" t="e">
        <f>Søknad!#REF!</f>
        <v>#REF!</v>
      </c>
      <c r="H59" t="e">
        <f>Søknad!#REF!</f>
        <v>#REF!</v>
      </c>
      <c r="I59" t="e">
        <f>Søknad!#REF!</f>
        <v>#REF!</v>
      </c>
      <c r="J59" s="3" t="e">
        <f>Søknad!#REF!</f>
        <v>#REF!</v>
      </c>
      <c r="K59" s="3" t="e">
        <f>Søknad!#REF!</f>
        <v>#REF!</v>
      </c>
      <c r="L59" s="3" t="e">
        <f>Søknad!#REF!</f>
        <v>#REF!</v>
      </c>
      <c r="M59" s="3" t="e">
        <f>Søknad!#REF!</f>
        <v>#REF!</v>
      </c>
      <c r="N59" s="3" t="e">
        <f>Søknad!#REF!</f>
        <v>#REF!</v>
      </c>
      <c r="Q59">
        <f>Søknad!$G$1</f>
        <v>0</v>
      </c>
      <c r="R59" s="3" t="e">
        <f>Søknad!#REF!</f>
        <v>#REF!</v>
      </c>
      <c r="S59" t="e">
        <f>Søknad!#REF!</f>
        <v>#REF!</v>
      </c>
      <c r="T59" s="21" t="e">
        <f>Søknad!#REF!</f>
        <v>#REF!</v>
      </c>
    </row>
    <row r="60" spans="1:20" x14ac:dyDescent="0.25">
      <c r="A60">
        <f>Søknad!$B$4</f>
        <v>0</v>
      </c>
      <c r="B60">
        <f>Søknad!$G$1</f>
        <v>0</v>
      </c>
      <c r="C60" s="24" t="e">
        <f>Søknad!#REF!</f>
        <v>#REF!</v>
      </c>
      <c r="D60" t="e">
        <f>Søknad!#REF!</f>
        <v>#REF!</v>
      </c>
      <c r="E60" t="e">
        <f>Søknad!#REF!</f>
        <v>#REF!</v>
      </c>
      <c r="H60" t="e">
        <f>Søknad!#REF!</f>
        <v>#REF!</v>
      </c>
      <c r="I60" t="e">
        <f>Søknad!#REF!</f>
        <v>#REF!</v>
      </c>
      <c r="J60" s="3" t="e">
        <f>Søknad!#REF!</f>
        <v>#REF!</v>
      </c>
      <c r="K60" s="3" t="e">
        <f>Søknad!#REF!</f>
        <v>#REF!</v>
      </c>
      <c r="L60" s="3" t="e">
        <f>Søknad!#REF!</f>
        <v>#REF!</v>
      </c>
      <c r="M60" s="3" t="e">
        <f>Søknad!#REF!</f>
        <v>#REF!</v>
      </c>
      <c r="N60" s="3" t="e">
        <f>Søknad!#REF!</f>
        <v>#REF!</v>
      </c>
      <c r="Q60">
        <f>Søknad!$G$1</f>
        <v>0</v>
      </c>
      <c r="R60" s="3" t="e">
        <f>Søknad!#REF!</f>
        <v>#REF!</v>
      </c>
      <c r="S60" t="e">
        <f>Søknad!#REF!</f>
        <v>#REF!</v>
      </c>
      <c r="T60" s="21" t="e">
        <f>Søknad!#REF!</f>
        <v>#REF!</v>
      </c>
    </row>
    <row r="61" spans="1:20" x14ac:dyDescent="0.25">
      <c r="A61">
        <f>Søknad!$B$4</f>
        <v>0</v>
      </c>
      <c r="B61">
        <f>Søknad!$G$1</f>
        <v>0</v>
      </c>
      <c r="C61" s="24" t="e">
        <f>Søknad!#REF!</f>
        <v>#REF!</v>
      </c>
      <c r="D61" t="e">
        <f>Søknad!#REF!</f>
        <v>#REF!</v>
      </c>
      <c r="E61" t="e">
        <f>Søknad!#REF!</f>
        <v>#REF!</v>
      </c>
      <c r="H61" t="e">
        <f>Søknad!#REF!</f>
        <v>#REF!</v>
      </c>
      <c r="I61" t="e">
        <f>Søknad!#REF!</f>
        <v>#REF!</v>
      </c>
      <c r="J61" s="3" t="e">
        <f>Søknad!#REF!</f>
        <v>#REF!</v>
      </c>
      <c r="K61" s="3" t="e">
        <f>Søknad!#REF!</f>
        <v>#REF!</v>
      </c>
      <c r="L61" s="3" t="e">
        <f>Søknad!#REF!</f>
        <v>#REF!</v>
      </c>
      <c r="M61" s="3" t="e">
        <f>Søknad!#REF!</f>
        <v>#REF!</v>
      </c>
      <c r="N61" s="3" t="e">
        <f>Søknad!#REF!</f>
        <v>#REF!</v>
      </c>
      <c r="Q61">
        <f>Søknad!$G$1</f>
        <v>0</v>
      </c>
      <c r="R61" s="3" t="e">
        <f>Søknad!#REF!</f>
        <v>#REF!</v>
      </c>
      <c r="S61" t="e">
        <f>Søknad!#REF!</f>
        <v>#REF!</v>
      </c>
      <c r="T61" s="21" t="e">
        <f>Søknad!#REF!</f>
        <v>#REF!</v>
      </c>
    </row>
    <row r="62" spans="1:20" x14ac:dyDescent="0.25">
      <c r="A62">
        <f>Søknad!$B$4</f>
        <v>0</v>
      </c>
      <c r="B62">
        <f>Søknad!$G$1</f>
        <v>0</v>
      </c>
      <c r="C62" s="24" t="e">
        <f>Søknad!#REF!</f>
        <v>#REF!</v>
      </c>
      <c r="D62" t="e">
        <f>Søknad!#REF!</f>
        <v>#REF!</v>
      </c>
      <c r="E62" t="e">
        <f>Søknad!#REF!</f>
        <v>#REF!</v>
      </c>
      <c r="H62" t="e">
        <f>Søknad!#REF!</f>
        <v>#REF!</v>
      </c>
      <c r="I62" t="e">
        <f>Søknad!#REF!</f>
        <v>#REF!</v>
      </c>
      <c r="J62" s="3" t="e">
        <f>Søknad!#REF!</f>
        <v>#REF!</v>
      </c>
      <c r="K62" s="3" t="e">
        <f>Søknad!#REF!</f>
        <v>#REF!</v>
      </c>
      <c r="L62" s="3" t="e">
        <f>Søknad!#REF!</f>
        <v>#REF!</v>
      </c>
      <c r="M62" s="3" t="e">
        <f>Søknad!#REF!</f>
        <v>#REF!</v>
      </c>
      <c r="N62" s="3" t="e">
        <f>Søknad!#REF!</f>
        <v>#REF!</v>
      </c>
      <c r="Q62">
        <f>Søknad!$G$1</f>
        <v>0</v>
      </c>
      <c r="R62" s="3" t="e">
        <f>Søknad!#REF!</f>
        <v>#REF!</v>
      </c>
      <c r="S62" t="e">
        <f>Søknad!#REF!</f>
        <v>#REF!</v>
      </c>
      <c r="T62" s="21" t="e">
        <f>Søknad!#REF!</f>
        <v>#REF!</v>
      </c>
    </row>
    <row r="63" spans="1:20" x14ac:dyDescent="0.25">
      <c r="A63">
        <f>Søknad!$B$4</f>
        <v>0</v>
      </c>
      <c r="B63">
        <f>Søknad!$G$1</f>
        <v>0</v>
      </c>
      <c r="C63" s="24" t="e">
        <f>Søknad!#REF!</f>
        <v>#REF!</v>
      </c>
      <c r="D63" t="e">
        <f>Søknad!#REF!</f>
        <v>#REF!</v>
      </c>
      <c r="E63" t="e">
        <f>Søknad!#REF!</f>
        <v>#REF!</v>
      </c>
      <c r="H63" t="e">
        <f>Søknad!#REF!</f>
        <v>#REF!</v>
      </c>
      <c r="I63" t="e">
        <f>Søknad!#REF!</f>
        <v>#REF!</v>
      </c>
      <c r="J63" s="3" t="e">
        <f>Søknad!#REF!</f>
        <v>#REF!</v>
      </c>
      <c r="K63" s="3" t="e">
        <f>Søknad!#REF!</f>
        <v>#REF!</v>
      </c>
      <c r="L63" s="3" t="e">
        <f>Søknad!#REF!</f>
        <v>#REF!</v>
      </c>
      <c r="M63" s="3" t="e">
        <f>Søknad!#REF!</f>
        <v>#REF!</v>
      </c>
      <c r="N63" s="3" t="e">
        <f>Søknad!#REF!</f>
        <v>#REF!</v>
      </c>
      <c r="Q63">
        <f>Søknad!$G$1</f>
        <v>0</v>
      </c>
      <c r="R63" s="3" t="e">
        <f>Søknad!#REF!</f>
        <v>#REF!</v>
      </c>
      <c r="S63" t="e">
        <f>Søknad!#REF!</f>
        <v>#REF!</v>
      </c>
      <c r="T63" s="21" t="e">
        <f>Søknad!#REF!</f>
        <v>#REF!</v>
      </c>
    </row>
    <row r="64" spans="1:20" x14ac:dyDescent="0.25">
      <c r="A64">
        <f>Søknad!$B$4</f>
        <v>0</v>
      </c>
      <c r="B64">
        <f>Søknad!$G$1</f>
        <v>0</v>
      </c>
      <c r="C64" s="24" t="e">
        <f>Søknad!#REF!</f>
        <v>#REF!</v>
      </c>
      <c r="D64" t="e">
        <f>Søknad!#REF!</f>
        <v>#REF!</v>
      </c>
      <c r="E64" t="e">
        <f>Søknad!#REF!</f>
        <v>#REF!</v>
      </c>
      <c r="H64" t="e">
        <f>Søknad!#REF!</f>
        <v>#REF!</v>
      </c>
      <c r="I64" t="e">
        <f>Søknad!#REF!</f>
        <v>#REF!</v>
      </c>
      <c r="J64" s="3" t="e">
        <f>Søknad!#REF!</f>
        <v>#REF!</v>
      </c>
      <c r="K64" s="3" t="e">
        <f>Søknad!#REF!</f>
        <v>#REF!</v>
      </c>
      <c r="L64" s="3" t="e">
        <f>Søknad!#REF!</f>
        <v>#REF!</v>
      </c>
      <c r="M64" s="3" t="e">
        <f>Søknad!#REF!</f>
        <v>#REF!</v>
      </c>
      <c r="N64" s="3" t="e">
        <f>Søknad!#REF!</f>
        <v>#REF!</v>
      </c>
      <c r="Q64">
        <f>Søknad!$G$1</f>
        <v>0</v>
      </c>
      <c r="R64" s="3" t="e">
        <f>Søknad!#REF!</f>
        <v>#REF!</v>
      </c>
      <c r="S64" t="e">
        <f>Søknad!#REF!</f>
        <v>#REF!</v>
      </c>
      <c r="T64" s="21" t="e">
        <f>Søknad!#REF!</f>
        <v>#REF!</v>
      </c>
    </row>
    <row r="65" spans="1:20" x14ac:dyDescent="0.25">
      <c r="A65">
        <f>Søknad!$B$4</f>
        <v>0</v>
      </c>
      <c r="B65">
        <f>Søknad!$G$1</f>
        <v>0</v>
      </c>
      <c r="C65" s="24" t="e">
        <f>Søknad!#REF!</f>
        <v>#REF!</v>
      </c>
      <c r="D65" t="e">
        <f>Søknad!#REF!</f>
        <v>#REF!</v>
      </c>
      <c r="E65" t="e">
        <f>Søknad!#REF!</f>
        <v>#REF!</v>
      </c>
      <c r="H65" t="e">
        <f>Søknad!#REF!</f>
        <v>#REF!</v>
      </c>
      <c r="I65" t="e">
        <f>Søknad!#REF!</f>
        <v>#REF!</v>
      </c>
      <c r="J65" s="3" t="e">
        <f>Søknad!#REF!</f>
        <v>#REF!</v>
      </c>
      <c r="K65" s="3" t="e">
        <f>Søknad!#REF!</f>
        <v>#REF!</v>
      </c>
      <c r="L65" s="3" t="e">
        <f>Søknad!#REF!</f>
        <v>#REF!</v>
      </c>
      <c r="M65" s="3" t="e">
        <f>Søknad!#REF!</f>
        <v>#REF!</v>
      </c>
      <c r="N65" s="3" t="e">
        <f>Søknad!#REF!</f>
        <v>#REF!</v>
      </c>
      <c r="Q65">
        <f>Søknad!$G$1</f>
        <v>0</v>
      </c>
      <c r="R65" s="3" t="e">
        <f>Søknad!#REF!</f>
        <v>#REF!</v>
      </c>
      <c r="S65" t="e">
        <f>Søknad!#REF!</f>
        <v>#REF!</v>
      </c>
      <c r="T65" s="21" t="e">
        <f>Søknad!#REF!</f>
        <v>#REF!</v>
      </c>
    </row>
    <row r="66" spans="1:20" x14ac:dyDescent="0.25">
      <c r="A66">
        <f>Søknad!$B$4</f>
        <v>0</v>
      </c>
      <c r="B66">
        <f>Søknad!$G$1</f>
        <v>0</v>
      </c>
      <c r="C66" s="24" t="e">
        <f>Søknad!#REF!</f>
        <v>#REF!</v>
      </c>
      <c r="D66" t="e">
        <f>Søknad!#REF!</f>
        <v>#REF!</v>
      </c>
      <c r="E66" t="e">
        <f>Søknad!#REF!</f>
        <v>#REF!</v>
      </c>
      <c r="H66" t="e">
        <f>Søknad!#REF!</f>
        <v>#REF!</v>
      </c>
      <c r="I66" t="e">
        <f>Søknad!#REF!</f>
        <v>#REF!</v>
      </c>
      <c r="J66" s="3" t="e">
        <f>Søknad!#REF!</f>
        <v>#REF!</v>
      </c>
      <c r="K66" s="3" t="e">
        <f>Søknad!#REF!</f>
        <v>#REF!</v>
      </c>
      <c r="L66" s="3" t="e">
        <f>Søknad!#REF!</f>
        <v>#REF!</v>
      </c>
      <c r="M66" s="3" t="e">
        <f>Søknad!#REF!</f>
        <v>#REF!</v>
      </c>
      <c r="N66" s="3" t="e">
        <f>Søknad!#REF!</f>
        <v>#REF!</v>
      </c>
      <c r="Q66">
        <f>Søknad!$G$1</f>
        <v>0</v>
      </c>
      <c r="R66" s="3" t="e">
        <f>Søknad!#REF!</f>
        <v>#REF!</v>
      </c>
      <c r="S66" t="e">
        <f>Søknad!#REF!</f>
        <v>#REF!</v>
      </c>
      <c r="T66" s="21" t="e">
        <f>Søknad!#REF!</f>
        <v>#REF!</v>
      </c>
    </row>
    <row r="67" spans="1:20" x14ac:dyDescent="0.25">
      <c r="A67">
        <f>Søknad!$B$4</f>
        <v>0</v>
      </c>
      <c r="B67">
        <f>Søknad!$G$1</f>
        <v>0</v>
      </c>
      <c r="C67" s="24" t="e">
        <f>Søknad!#REF!</f>
        <v>#REF!</v>
      </c>
      <c r="D67" t="e">
        <f>Søknad!#REF!</f>
        <v>#REF!</v>
      </c>
      <c r="E67" t="e">
        <f>Søknad!#REF!</f>
        <v>#REF!</v>
      </c>
      <c r="H67" t="e">
        <f>Søknad!#REF!</f>
        <v>#REF!</v>
      </c>
      <c r="I67" t="e">
        <f>Søknad!#REF!</f>
        <v>#REF!</v>
      </c>
      <c r="J67" s="3" t="e">
        <f>Søknad!#REF!</f>
        <v>#REF!</v>
      </c>
      <c r="K67" s="3" t="e">
        <f>Søknad!#REF!</f>
        <v>#REF!</v>
      </c>
      <c r="L67" s="3" t="e">
        <f>Søknad!#REF!</f>
        <v>#REF!</v>
      </c>
      <c r="M67" s="3" t="e">
        <f>Søknad!#REF!</f>
        <v>#REF!</v>
      </c>
      <c r="N67" s="3" t="e">
        <f>Søknad!#REF!</f>
        <v>#REF!</v>
      </c>
      <c r="Q67">
        <f>Søknad!$G$1</f>
        <v>0</v>
      </c>
      <c r="R67" s="3" t="e">
        <f>Søknad!#REF!</f>
        <v>#REF!</v>
      </c>
      <c r="S67" t="e">
        <f>Søknad!#REF!</f>
        <v>#REF!</v>
      </c>
      <c r="T67" s="21" t="e">
        <f>Søknad!#REF!</f>
        <v>#REF!</v>
      </c>
    </row>
    <row r="68" spans="1:20" x14ac:dyDescent="0.25">
      <c r="A68">
        <f>Søknad!$B$4</f>
        <v>0</v>
      </c>
      <c r="B68">
        <f>Søknad!$G$1</f>
        <v>0</v>
      </c>
      <c r="C68" s="24" t="e">
        <f>Søknad!#REF!</f>
        <v>#REF!</v>
      </c>
      <c r="D68" t="e">
        <f>Søknad!#REF!</f>
        <v>#REF!</v>
      </c>
      <c r="E68" t="e">
        <f>Søknad!#REF!</f>
        <v>#REF!</v>
      </c>
      <c r="H68" t="e">
        <f>Søknad!#REF!</f>
        <v>#REF!</v>
      </c>
      <c r="I68" t="e">
        <f>Søknad!#REF!</f>
        <v>#REF!</v>
      </c>
      <c r="J68" s="3" t="e">
        <f>Søknad!#REF!</f>
        <v>#REF!</v>
      </c>
      <c r="K68" s="3" t="e">
        <f>Søknad!#REF!</f>
        <v>#REF!</v>
      </c>
      <c r="L68" s="3" t="e">
        <f>Søknad!#REF!</f>
        <v>#REF!</v>
      </c>
      <c r="M68" s="3" t="e">
        <f>Søknad!#REF!</f>
        <v>#REF!</v>
      </c>
      <c r="N68" s="3" t="e">
        <f>Søknad!#REF!</f>
        <v>#REF!</v>
      </c>
      <c r="Q68">
        <f>Søknad!$G$1</f>
        <v>0</v>
      </c>
      <c r="R68" s="3" t="e">
        <f>Søknad!#REF!</f>
        <v>#REF!</v>
      </c>
      <c r="S68" t="e">
        <f>Søknad!#REF!</f>
        <v>#REF!</v>
      </c>
      <c r="T68" s="21" t="e">
        <f>Søknad!#REF!</f>
        <v>#REF!</v>
      </c>
    </row>
    <row r="69" spans="1:20" x14ac:dyDescent="0.25">
      <c r="A69">
        <f>Søknad!$B$4</f>
        <v>0</v>
      </c>
      <c r="B69">
        <f>Søknad!$G$1</f>
        <v>0</v>
      </c>
      <c r="C69" s="24" t="e">
        <f>Søknad!#REF!</f>
        <v>#REF!</v>
      </c>
      <c r="D69" t="e">
        <f>Søknad!#REF!</f>
        <v>#REF!</v>
      </c>
      <c r="E69" t="e">
        <f>Søknad!#REF!</f>
        <v>#REF!</v>
      </c>
      <c r="H69" t="e">
        <f>Søknad!#REF!</f>
        <v>#REF!</v>
      </c>
      <c r="I69" t="e">
        <f>Søknad!#REF!</f>
        <v>#REF!</v>
      </c>
      <c r="J69" s="3" t="e">
        <f>Søknad!#REF!</f>
        <v>#REF!</v>
      </c>
      <c r="K69" s="3" t="e">
        <f>Søknad!#REF!</f>
        <v>#REF!</v>
      </c>
      <c r="L69" s="3" t="e">
        <f>Søknad!#REF!</f>
        <v>#REF!</v>
      </c>
      <c r="M69" s="3" t="e">
        <f>Søknad!#REF!</f>
        <v>#REF!</v>
      </c>
      <c r="N69" s="3" t="e">
        <f>Søknad!#REF!</f>
        <v>#REF!</v>
      </c>
      <c r="Q69">
        <f>Søknad!$G$1</f>
        <v>0</v>
      </c>
      <c r="R69" s="3" t="e">
        <f>Søknad!#REF!</f>
        <v>#REF!</v>
      </c>
      <c r="S69" t="e">
        <f>Søknad!#REF!</f>
        <v>#REF!</v>
      </c>
      <c r="T69" s="21" t="e">
        <f>Søknad!#REF!</f>
        <v>#REF!</v>
      </c>
    </row>
    <row r="70" spans="1:20" x14ac:dyDescent="0.25">
      <c r="A70">
        <f>Søknad!$B$4</f>
        <v>0</v>
      </c>
      <c r="B70">
        <f>Søknad!$G$1</f>
        <v>0</v>
      </c>
      <c r="C70" s="24" t="e">
        <f>Søknad!#REF!</f>
        <v>#REF!</v>
      </c>
      <c r="D70" t="e">
        <f>Søknad!#REF!</f>
        <v>#REF!</v>
      </c>
      <c r="E70" t="e">
        <f>Søknad!#REF!</f>
        <v>#REF!</v>
      </c>
      <c r="H70" t="e">
        <f>Søknad!#REF!</f>
        <v>#REF!</v>
      </c>
      <c r="I70" t="e">
        <f>Søknad!#REF!</f>
        <v>#REF!</v>
      </c>
      <c r="J70" s="3" t="e">
        <f>Søknad!#REF!</f>
        <v>#REF!</v>
      </c>
      <c r="K70" s="3" t="e">
        <f>Søknad!#REF!</f>
        <v>#REF!</v>
      </c>
      <c r="L70" s="3" t="e">
        <f>Søknad!#REF!</f>
        <v>#REF!</v>
      </c>
      <c r="M70" s="3" t="e">
        <f>Søknad!#REF!</f>
        <v>#REF!</v>
      </c>
      <c r="N70" s="3" t="e">
        <f>Søknad!#REF!</f>
        <v>#REF!</v>
      </c>
      <c r="Q70">
        <f>Søknad!$G$1</f>
        <v>0</v>
      </c>
      <c r="R70" s="3" t="e">
        <f>Søknad!#REF!</f>
        <v>#REF!</v>
      </c>
      <c r="S70" t="e">
        <f>Søknad!#REF!</f>
        <v>#REF!</v>
      </c>
      <c r="T70" s="21" t="e">
        <f>Søknad!#REF!</f>
        <v>#REF!</v>
      </c>
    </row>
    <row r="71" spans="1:20" x14ac:dyDescent="0.25">
      <c r="A71">
        <f>Søknad!$B$4</f>
        <v>0</v>
      </c>
      <c r="B71">
        <f>Søknad!$G$1</f>
        <v>0</v>
      </c>
      <c r="C71" s="24" t="e">
        <f>Søknad!#REF!</f>
        <v>#REF!</v>
      </c>
      <c r="D71" t="e">
        <f>Søknad!#REF!</f>
        <v>#REF!</v>
      </c>
      <c r="E71" t="e">
        <f>Søknad!#REF!</f>
        <v>#REF!</v>
      </c>
      <c r="H71" t="e">
        <f>Søknad!#REF!</f>
        <v>#REF!</v>
      </c>
      <c r="I71" t="e">
        <f>Søknad!#REF!</f>
        <v>#REF!</v>
      </c>
      <c r="J71" s="3" t="e">
        <f>Søknad!#REF!</f>
        <v>#REF!</v>
      </c>
      <c r="K71" s="3" t="e">
        <f>Søknad!#REF!</f>
        <v>#REF!</v>
      </c>
      <c r="L71" s="3" t="e">
        <f>Søknad!#REF!</f>
        <v>#REF!</v>
      </c>
      <c r="M71" s="3" t="e">
        <f>Søknad!#REF!</f>
        <v>#REF!</v>
      </c>
      <c r="N71" s="3" t="e">
        <f>Søknad!#REF!</f>
        <v>#REF!</v>
      </c>
      <c r="Q71">
        <f>Søknad!$G$1</f>
        <v>0</v>
      </c>
      <c r="R71" s="3" t="e">
        <f>Søknad!#REF!</f>
        <v>#REF!</v>
      </c>
      <c r="S71" t="e">
        <f>Søknad!#REF!</f>
        <v>#REF!</v>
      </c>
      <c r="T71" s="21" t="e">
        <f>Søknad!#REF!</f>
        <v>#REF!</v>
      </c>
    </row>
    <row r="72" spans="1:20" x14ac:dyDescent="0.25">
      <c r="A72">
        <f>Søknad!$B$4</f>
        <v>0</v>
      </c>
      <c r="B72">
        <f>Søknad!$G$1</f>
        <v>0</v>
      </c>
      <c r="C72" s="24" t="e">
        <f>Søknad!#REF!</f>
        <v>#REF!</v>
      </c>
      <c r="D72" t="e">
        <f>Søknad!#REF!</f>
        <v>#REF!</v>
      </c>
      <c r="E72" t="e">
        <f>Søknad!#REF!</f>
        <v>#REF!</v>
      </c>
      <c r="H72" t="e">
        <f>Søknad!#REF!</f>
        <v>#REF!</v>
      </c>
      <c r="I72" t="e">
        <f>Søknad!#REF!</f>
        <v>#REF!</v>
      </c>
      <c r="J72" s="3" t="e">
        <f>Søknad!#REF!</f>
        <v>#REF!</v>
      </c>
      <c r="K72" s="3" t="e">
        <f>Søknad!#REF!</f>
        <v>#REF!</v>
      </c>
      <c r="L72" s="3" t="e">
        <f>Søknad!#REF!</f>
        <v>#REF!</v>
      </c>
      <c r="M72" s="3" t="e">
        <f>Søknad!#REF!</f>
        <v>#REF!</v>
      </c>
      <c r="N72" s="3" t="e">
        <f>Søknad!#REF!</f>
        <v>#REF!</v>
      </c>
      <c r="Q72">
        <f>Søknad!$G$1</f>
        <v>0</v>
      </c>
      <c r="R72" s="3" t="e">
        <f>Søknad!#REF!</f>
        <v>#REF!</v>
      </c>
      <c r="S72" t="e">
        <f>Søknad!#REF!</f>
        <v>#REF!</v>
      </c>
      <c r="T72" s="21" t="e">
        <f>Søknad!#REF!</f>
        <v>#REF!</v>
      </c>
    </row>
    <row r="73" spans="1:20" x14ac:dyDescent="0.25">
      <c r="A73">
        <f>Søknad!$B$4</f>
        <v>0</v>
      </c>
      <c r="B73">
        <f>Søknad!$G$1</f>
        <v>0</v>
      </c>
      <c r="C73" s="24" t="e">
        <f>Søknad!#REF!</f>
        <v>#REF!</v>
      </c>
      <c r="D73" t="e">
        <f>Søknad!#REF!</f>
        <v>#REF!</v>
      </c>
      <c r="E73" t="e">
        <f>Søknad!#REF!</f>
        <v>#REF!</v>
      </c>
      <c r="H73" t="e">
        <f>Søknad!#REF!</f>
        <v>#REF!</v>
      </c>
      <c r="I73" t="e">
        <f>Søknad!#REF!</f>
        <v>#REF!</v>
      </c>
      <c r="J73" s="3" t="e">
        <f>Søknad!#REF!</f>
        <v>#REF!</v>
      </c>
      <c r="K73" s="3" t="e">
        <f>Søknad!#REF!</f>
        <v>#REF!</v>
      </c>
      <c r="L73" s="3" t="e">
        <f>Søknad!#REF!</f>
        <v>#REF!</v>
      </c>
      <c r="M73" s="3" t="e">
        <f>Søknad!#REF!</f>
        <v>#REF!</v>
      </c>
      <c r="N73" s="3" t="e">
        <f>Søknad!#REF!</f>
        <v>#REF!</v>
      </c>
      <c r="Q73">
        <f>Søknad!$G$1</f>
        <v>0</v>
      </c>
      <c r="R73" s="3" t="e">
        <f>Søknad!#REF!</f>
        <v>#REF!</v>
      </c>
      <c r="S73" t="e">
        <f>Søknad!#REF!</f>
        <v>#REF!</v>
      </c>
      <c r="T73" s="21" t="e">
        <f>Søknad!#REF!</f>
        <v>#REF!</v>
      </c>
    </row>
    <row r="74" spans="1:20" x14ac:dyDescent="0.25">
      <c r="A74">
        <f>Søknad!$B$4</f>
        <v>0</v>
      </c>
      <c r="B74">
        <f>Søknad!$G$1</f>
        <v>0</v>
      </c>
      <c r="C74" s="24" t="e">
        <f>Søknad!#REF!</f>
        <v>#REF!</v>
      </c>
      <c r="D74" t="e">
        <f>Søknad!#REF!</f>
        <v>#REF!</v>
      </c>
      <c r="E74" t="e">
        <f>Søknad!#REF!</f>
        <v>#REF!</v>
      </c>
      <c r="H74" t="e">
        <f>Søknad!#REF!</f>
        <v>#REF!</v>
      </c>
      <c r="I74" t="e">
        <f>Søknad!#REF!</f>
        <v>#REF!</v>
      </c>
      <c r="J74" s="3" t="e">
        <f>Søknad!#REF!</f>
        <v>#REF!</v>
      </c>
      <c r="K74" s="3" t="e">
        <f>Søknad!#REF!</f>
        <v>#REF!</v>
      </c>
      <c r="L74" s="3" t="e">
        <f>Søknad!#REF!</f>
        <v>#REF!</v>
      </c>
      <c r="M74" s="3" t="e">
        <f>Søknad!#REF!</f>
        <v>#REF!</v>
      </c>
      <c r="N74" s="3" t="e">
        <f>Søknad!#REF!</f>
        <v>#REF!</v>
      </c>
      <c r="Q74">
        <f>Søknad!$G$1</f>
        <v>0</v>
      </c>
      <c r="R74" s="3" t="e">
        <f>Søknad!#REF!</f>
        <v>#REF!</v>
      </c>
      <c r="S74" t="e">
        <f>Søknad!#REF!</f>
        <v>#REF!</v>
      </c>
      <c r="T74" s="21" t="e">
        <f>Søknad!#REF!</f>
        <v>#REF!</v>
      </c>
    </row>
    <row r="75" spans="1:20" x14ac:dyDescent="0.25">
      <c r="A75">
        <f>Søknad!$B$4</f>
        <v>0</v>
      </c>
      <c r="B75">
        <f>Søknad!$G$1</f>
        <v>0</v>
      </c>
      <c r="C75" s="24" t="e">
        <f>Søknad!#REF!</f>
        <v>#REF!</v>
      </c>
      <c r="D75" t="e">
        <f>Søknad!#REF!</f>
        <v>#REF!</v>
      </c>
      <c r="E75" t="e">
        <f>Søknad!#REF!</f>
        <v>#REF!</v>
      </c>
      <c r="H75" t="e">
        <f>Søknad!#REF!</f>
        <v>#REF!</v>
      </c>
      <c r="I75" t="e">
        <f>Søknad!#REF!</f>
        <v>#REF!</v>
      </c>
      <c r="J75" s="3" t="e">
        <f>Søknad!#REF!</f>
        <v>#REF!</v>
      </c>
      <c r="K75" s="3" t="e">
        <f>Søknad!#REF!</f>
        <v>#REF!</v>
      </c>
      <c r="L75" s="3" t="e">
        <f>Søknad!#REF!</f>
        <v>#REF!</v>
      </c>
      <c r="M75" s="3" t="e">
        <f>Søknad!#REF!</f>
        <v>#REF!</v>
      </c>
      <c r="N75" s="3" t="e">
        <f>Søknad!#REF!</f>
        <v>#REF!</v>
      </c>
      <c r="Q75">
        <f>Søknad!$G$1</f>
        <v>0</v>
      </c>
      <c r="R75" s="3" t="e">
        <f>Søknad!#REF!</f>
        <v>#REF!</v>
      </c>
      <c r="S75" t="e">
        <f>Søknad!#REF!</f>
        <v>#REF!</v>
      </c>
      <c r="T75" s="21" t="e">
        <f>Søknad!#REF!</f>
        <v>#REF!</v>
      </c>
    </row>
    <row r="76" spans="1:20" x14ac:dyDescent="0.25">
      <c r="A76">
        <f>Søknad!$B$4</f>
        <v>0</v>
      </c>
      <c r="B76">
        <f>Søknad!$G$1</f>
        <v>0</v>
      </c>
      <c r="C76" s="24" t="e">
        <f>Søknad!#REF!</f>
        <v>#REF!</v>
      </c>
      <c r="D76" t="e">
        <f>Søknad!#REF!</f>
        <v>#REF!</v>
      </c>
      <c r="E76" t="e">
        <f>Søknad!#REF!</f>
        <v>#REF!</v>
      </c>
      <c r="H76" t="e">
        <f>Søknad!#REF!</f>
        <v>#REF!</v>
      </c>
      <c r="I76" t="e">
        <f>Søknad!#REF!</f>
        <v>#REF!</v>
      </c>
      <c r="J76" s="3" t="e">
        <f>Søknad!#REF!</f>
        <v>#REF!</v>
      </c>
      <c r="K76" s="3" t="e">
        <f>Søknad!#REF!</f>
        <v>#REF!</v>
      </c>
      <c r="L76" s="3" t="e">
        <f>Søknad!#REF!</f>
        <v>#REF!</v>
      </c>
      <c r="M76" s="3" t="e">
        <f>Søknad!#REF!</f>
        <v>#REF!</v>
      </c>
      <c r="N76" s="3" t="e">
        <f>Søknad!#REF!</f>
        <v>#REF!</v>
      </c>
      <c r="Q76">
        <f>Søknad!$G$1</f>
        <v>0</v>
      </c>
      <c r="R76" s="3" t="e">
        <f>Søknad!#REF!</f>
        <v>#REF!</v>
      </c>
      <c r="S76" t="e">
        <f>Søknad!#REF!</f>
        <v>#REF!</v>
      </c>
      <c r="T76" s="21" t="e">
        <f>Søknad!#REF!</f>
        <v>#REF!</v>
      </c>
    </row>
    <row r="77" spans="1:20" x14ac:dyDescent="0.25">
      <c r="A77">
        <f>Søknad!$B$4</f>
        <v>0</v>
      </c>
      <c r="B77">
        <f>Søknad!$G$1</f>
        <v>0</v>
      </c>
      <c r="C77" s="24" t="e">
        <f>Søknad!#REF!</f>
        <v>#REF!</v>
      </c>
      <c r="D77" t="e">
        <f>Søknad!#REF!</f>
        <v>#REF!</v>
      </c>
      <c r="E77" t="e">
        <f>Søknad!#REF!</f>
        <v>#REF!</v>
      </c>
      <c r="H77" t="e">
        <f>Søknad!#REF!</f>
        <v>#REF!</v>
      </c>
      <c r="I77" t="e">
        <f>Søknad!#REF!</f>
        <v>#REF!</v>
      </c>
      <c r="J77" s="3" t="e">
        <f>Søknad!#REF!</f>
        <v>#REF!</v>
      </c>
      <c r="K77" s="3" t="e">
        <f>Søknad!#REF!</f>
        <v>#REF!</v>
      </c>
      <c r="L77" s="3" t="e">
        <f>Søknad!#REF!</f>
        <v>#REF!</v>
      </c>
      <c r="M77" s="3" t="e">
        <f>Søknad!#REF!</f>
        <v>#REF!</v>
      </c>
      <c r="N77" s="3" t="e">
        <f>Søknad!#REF!</f>
        <v>#REF!</v>
      </c>
      <c r="Q77">
        <f>Søknad!$G$1</f>
        <v>0</v>
      </c>
      <c r="R77" s="3" t="e">
        <f>Søknad!#REF!</f>
        <v>#REF!</v>
      </c>
      <c r="S77" t="e">
        <f>Søknad!#REF!</f>
        <v>#REF!</v>
      </c>
      <c r="T77" s="21" t="e">
        <f>Søknad!#REF!</f>
        <v>#REF!</v>
      </c>
    </row>
    <row r="78" spans="1:20" x14ac:dyDescent="0.25">
      <c r="A78">
        <f>Søknad!$B$4</f>
        <v>0</v>
      </c>
      <c r="B78">
        <f>Søknad!$G$1</f>
        <v>0</v>
      </c>
      <c r="C78" s="24" t="e">
        <f>Søknad!#REF!</f>
        <v>#REF!</v>
      </c>
      <c r="D78" t="e">
        <f>Søknad!#REF!</f>
        <v>#REF!</v>
      </c>
      <c r="E78" t="e">
        <f>Søknad!#REF!</f>
        <v>#REF!</v>
      </c>
      <c r="H78" t="e">
        <f>Søknad!#REF!</f>
        <v>#REF!</v>
      </c>
      <c r="I78" t="e">
        <f>Søknad!#REF!</f>
        <v>#REF!</v>
      </c>
      <c r="J78" s="3" t="e">
        <f>Søknad!#REF!</f>
        <v>#REF!</v>
      </c>
      <c r="K78" s="3" t="e">
        <f>Søknad!#REF!</f>
        <v>#REF!</v>
      </c>
      <c r="L78" s="3" t="e">
        <f>Søknad!#REF!</f>
        <v>#REF!</v>
      </c>
      <c r="M78" s="3" t="e">
        <f>Søknad!#REF!</f>
        <v>#REF!</v>
      </c>
      <c r="N78" s="3" t="e">
        <f>Søknad!#REF!</f>
        <v>#REF!</v>
      </c>
      <c r="Q78">
        <f>Søknad!$G$1</f>
        <v>0</v>
      </c>
      <c r="R78" s="3" t="e">
        <f>Søknad!#REF!</f>
        <v>#REF!</v>
      </c>
      <c r="S78" t="e">
        <f>Søknad!#REF!</f>
        <v>#REF!</v>
      </c>
      <c r="T78" s="21" t="e">
        <f>Søknad!#REF!</f>
        <v>#REF!</v>
      </c>
    </row>
    <row r="79" spans="1:20" x14ac:dyDescent="0.25">
      <c r="A79">
        <f>Søknad!$B$4</f>
        <v>0</v>
      </c>
      <c r="B79">
        <f>Søknad!$G$1</f>
        <v>0</v>
      </c>
      <c r="C79" s="24" t="e">
        <f>Søknad!#REF!</f>
        <v>#REF!</v>
      </c>
      <c r="D79" t="e">
        <f>Søknad!#REF!</f>
        <v>#REF!</v>
      </c>
      <c r="E79" t="e">
        <f>Søknad!#REF!</f>
        <v>#REF!</v>
      </c>
      <c r="H79" t="e">
        <f>Søknad!#REF!</f>
        <v>#REF!</v>
      </c>
      <c r="I79" t="e">
        <f>Søknad!#REF!</f>
        <v>#REF!</v>
      </c>
      <c r="J79" s="3" t="e">
        <f>Søknad!#REF!</f>
        <v>#REF!</v>
      </c>
      <c r="K79" s="3" t="e">
        <f>Søknad!#REF!</f>
        <v>#REF!</v>
      </c>
      <c r="L79" s="3" t="e">
        <f>Søknad!#REF!</f>
        <v>#REF!</v>
      </c>
      <c r="M79" s="3" t="e">
        <f>Søknad!#REF!</f>
        <v>#REF!</v>
      </c>
      <c r="N79" s="3" t="e">
        <f>Søknad!#REF!</f>
        <v>#REF!</v>
      </c>
      <c r="Q79">
        <f>Søknad!$G$1</f>
        <v>0</v>
      </c>
      <c r="R79" s="3" t="e">
        <f>Søknad!#REF!</f>
        <v>#REF!</v>
      </c>
      <c r="S79" t="e">
        <f>Søknad!#REF!</f>
        <v>#REF!</v>
      </c>
      <c r="T79" s="21" t="e">
        <f>Søknad!#REF!</f>
        <v>#REF!</v>
      </c>
    </row>
    <row r="80" spans="1:20" x14ac:dyDescent="0.25">
      <c r="A80">
        <f>Søknad!$B$4</f>
        <v>0</v>
      </c>
      <c r="B80">
        <f>Søknad!$G$1</f>
        <v>0</v>
      </c>
      <c r="C80" s="24" t="e">
        <f>Søknad!#REF!</f>
        <v>#REF!</v>
      </c>
      <c r="D80" t="e">
        <f>Søknad!#REF!</f>
        <v>#REF!</v>
      </c>
      <c r="E80" t="e">
        <f>Søknad!#REF!</f>
        <v>#REF!</v>
      </c>
      <c r="H80" t="e">
        <f>Søknad!#REF!</f>
        <v>#REF!</v>
      </c>
      <c r="I80" t="e">
        <f>Søknad!#REF!</f>
        <v>#REF!</v>
      </c>
      <c r="J80" s="3" t="e">
        <f>Søknad!#REF!</f>
        <v>#REF!</v>
      </c>
      <c r="K80" s="3" t="e">
        <f>Søknad!#REF!</f>
        <v>#REF!</v>
      </c>
      <c r="L80" s="3" t="e">
        <f>Søknad!#REF!</f>
        <v>#REF!</v>
      </c>
      <c r="M80" s="3" t="e">
        <f>Søknad!#REF!</f>
        <v>#REF!</v>
      </c>
      <c r="N80" s="3" t="e">
        <f>Søknad!#REF!</f>
        <v>#REF!</v>
      </c>
      <c r="Q80">
        <f>Søknad!$G$1</f>
        <v>0</v>
      </c>
      <c r="R80" s="3" t="e">
        <f>Søknad!#REF!</f>
        <v>#REF!</v>
      </c>
      <c r="S80" t="e">
        <f>Søknad!#REF!</f>
        <v>#REF!</v>
      </c>
      <c r="T80" s="21" t="e">
        <f>Søknad!#REF!</f>
        <v>#REF!</v>
      </c>
    </row>
    <row r="81" spans="1:20" x14ac:dyDescent="0.25">
      <c r="A81">
        <f>Søknad!$B$4</f>
        <v>0</v>
      </c>
      <c r="B81">
        <f>Søknad!$G$1</f>
        <v>0</v>
      </c>
      <c r="C81" s="24" t="e">
        <f>Søknad!#REF!</f>
        <v>#REF!</v>
      </c>
      <c r="D81" t="e">
        <f>Søknad!#REF!</f>
        <v>#REF!</v>
      </c>
      <c r="E81" t="e">
        <f>Søknad!#REF!</f>
        <v>#REF!</v>
      </c>
      <c r="H81" t="e">
        <f>Søknad!#REF!</f>
        <v>#REF!</v>
      </c>
      <c r="I81" t="e">
        <f>Søknad!#REF!</f>
        <v>#REF!</v>
      </c>
      <c r="J81" s="3" t="e">
        <f>Søknad!#REF!</f>
        <v>#REF!</v>
      </c>
      <c r="K81" s="3" t="e">
        <f>Søknad!#REF!</f>
        <v>#REF!</v>
      </c>
      <c r="L81" s="3" t="e">
        <f>Søknad!#REF!</f>
        <v>#REF!</v>
      </c>
      <c r="M81" s="3" t="e">
        <f>Søknad!#REF!</f>
        <v>#REF!</v>
      </c>
      <c r="N81" s="3" t="e">
        <f>Søknad!#REF!</f>
        <v>#REF!</v>
      </c>
      <c r="Q81">
        <f>Søknad!$G$1</f>
        <v>0</v>
      </c>
      <c r="R81" s="3" t="e">
        <f>Søknad!#REF!</f>
        <v>#REF!</v>
      </c>
      <c r="S81" t="e">
        <f>Søknad!#REF!</f>
        <v>#REF!</v>
      </c>
      <c r="T81" s="21" t="e">
        <f>Søknad!#REF!</f>
        <v>#REF!</v>
      </c>
    </row>
    <row r="82" spans="1:20" x14ac:dyDescent="0.25">
      <c r="A82">
        <f>Søknad!$B$4</f>
        <v>0</v>
      </c>
      <c r="B82">
        <f>Søknad!$G$1</f>
        <v>0</v>
      </c>
      <c r="C82" s="24" t="e">
        <f>Søknad!#REF!</f>
        <v>#REF!</v>
      </c>
      <c r="D82" t="e">
        <f>Søknad!#REF!</f>
        <v>#REF!</v>
      </c>
      <c r="E82" t="e">
        <f>Søknad!#REF!</f>
        <v>#REF!</v>
      </c>
      <c r="H82" t="e">
        <f>Søknad!#REF!</f>
        <v>#REF!</v>
      </c>
      <c r="I82" t="e">
        <f>Søknad!#REF!</f>
        <v>#REF!</v>
      </c>
      <c r="J82" s="3" t="e">
        <f>Søknad!#REF!</f>
        <v>#REF!</v>
      </c>
      <c r="K82" s="3" t="e">
        <f>Søknad!#REF!</f>
        <v>#REF!</v>
      </c>
      <c r="L82" s="3" t="e">
        <f>Søknad!#REF!</f>
        <v>#REF!</v>
      </c>
      <c r="M82" s="3" t="e">
        <f>Søknad!#REF!</f>
        <v>#REF!</v>
      </c>
      <c r="N82" s="3" t="e">
        <f>Søknad!#REF!</f>
        <v>#REF!</v>
      </c>
      <c r="Q82">
        <f>Søknad!$G$1</f>
        <v>0</v>
      </c>
      <c r="R82" s="3" t="e">
        <f>Søknad!#REF!</f>
        <v>#REF!</v>
      </c>
      <c r="S82" t="e">
        <f>Søknad!#REF!</f>
        <v>#REF!</v>
      </c>
      <c r="T82" s="21" t="e">
        <f>Søknad!#REF!</f>
        <v>#REF!</v>
      </c>
    </row>
    <row r="83" spans="1:20" x14ac:dyDescent="0.25">
      <c r="A83">
        <f>Søknad!$B$4</f>
        <v>0</v>
      </c>
      <c r="B83">
        <f>Søknad!$G$1</f>
        <v>0</v>
      </c>
      <c r="C83" s="24" t="e">
        <f>Søknad!#REF!</f>
        <v>#REF!</v>
      </c>
      <c r="D83" t="e">
        <f>Søknad!#REF!</f>
        <v>#REF!</v>
      </c>
      <c r="E83" t="e">
        <f>Søknad!#REF!</f>
        <v>#REF!</v>
      </c>
      <c r="H83" t="e">
        <f>Søknad!#REF!</f>
        <v>#REF!</v>
      </c>
      <c r="I83" t="e">
        <f>Søknad!#REF!</f>
        <v>#REF!</v>
      </c>
      <c r="J83" s="3" t="e">
        <f>Søknad!#REF!</f>
        <v>#REF!</v>
      </c>
      <c r="K83" s="3" t="e">
        <f>Søknad!#REF!</f>
        <v>#REF!</v>
      </c>
      <c r="L83" s="3" t="e">
        <f>Søknad!#REF!</f>
        <v>#REF!</v>
      </c>
      <c r="M83" s="3" t="e">
        <f>Søknad!#REF!</f>
        <v>#REF!</v>
      </c>
      <c r="N83" s="3" t="e">
        <f>Søknad!#REF!</f>
        <v>#REF!</v>
      </c>
      <c r="Q83">
        <f>Søknad!$G$1</f>
        <v>0</v>
      </c>
      <c r="R83" s="3" t="e">
        <f>Søknad!#REF!</f>
        <v>#REF!</v>
      </c>
      <c r="S83" t="e">
        <f>Søknad!#REF!</f>
        <v>#REF!</v>
      </c>
      <c r="T83" s="21" t="e">
        <f>Søknad!#REF!</f>
        <v>#REF!</v>
      </c>
    </row>
    <row r="84" spans="1:20" x14ac:dyDescent="0.25">
      <c r="A84">
        <f>Søknad!$B$4</f>
        <v>0</v>
      </c>
      <c r="B84">
        <f>Søknad!$G$1</f>
        <v>0</v>
      </c>
      <c r="C84" s="24" t="e">
        <f>Søknad!#REF!</f>
        <v>#REF!</v>
      </c>
      <c r="D84" t="e">
        <f>Søknad!#REF!</f>
        <v>#REF!</v>
      </c>
      <c r="E84" t="e">
        <f>Søknad!#REF!</f>
        <v>#REF!</v>
      </c>
      <c r="H84" t="e">
        <f>Søknad!#REF!</f>
        <v>#REF!</v>
      </c>
      <c r="I84" t="e">
        <f>Søknad!#REF!</f>
        <v>#REF!</v>
      </c>
      <c r="J84" s="3" t="e">
        <f>Søknad!#REF!</f>
        <v>#REF!</v>
      </c>
      <c r="K84" s="3" t="e">
        <f>Søknad!#REF!</f>
        <v>#REF!</v>
      </c>
      <c r="L84" s="3" t="e">
        <f>Søknad!#REF!</f>
        <v>#REF!</v>
      </c>
      <c r="M84" s="3" t="e">
        <f>Søknad!#REF!</f>
        <v>#REF!</v>
      </c>
      <c r="N84" s="3" t="e">
        <f>Søknad!#REF!</f>
        <v>#REF!</v>
      </c>
      <c r="Q84">
        <f>Søknad!$G$1</f>
        <v>0</v>
      </c>
      <c r="R84" s="3" t="e">
        <f>Søknad!#REF!</f>
        <v>#REF!</v>
      </c>
      <c r="S84" t="e">
        <f>Søknad!#REF!</f>
        <v>#REF!</v>
      </c>
      <c r="T84" s="21" t="e">
        <f>Søknad!#REF!</f>
        <v>#REF!</v>
      </c>
    </row>
    <row r="85" spans="1:20" x14ac:dyDescent="0.25">
      <c r="A85">
        <f>Søknad!$B$4</f>
        <v>0</v>
      </c>
      <c r="B85">
        <f>Søknad!$G$1</f>
        <v>0</v>
      </c>
      <c r="C85" s="24" t="e">
        <f>Søknad!#REF!</f>
        <v>#REF!</v>
      </c>
      <c r="D85" t="e">
        <f>Søknad!#REF!</f>
        <v>#REF!</v>
      </c>
      <c r="E85" t="e">
        <f>Søknad!#REF!</f>
        <v>#REF!</v>
      </c>
      <c r="H85" t="e">
        <f>Søknad!#REF!</f>
        <v>#REF!</v>
      </c>
      <c r="I85" t="e">
        <f>Søknad!#REF!</f>
        <v>#REF!</v>
      </c>
      <c r="J85" s="3" t="e">
        <f>Søknad!#REF!</f>
        <v>#REF!</v>
      </c>
      <c r="K85" s="3" t="e">
        <f>Søknad!#REF!</f>
        <v>#REF!</v>
      </c>
      <c r="L85" s="3" t="e">
        <f>Søknad!#REF!</f>
        <v>#REF!</v>
      </c>
      <c r="M85" s="3" t="e">
        <f>Søknad!#REF!</f>
        <v>#REF!</v>
      </c>
      <c r="N85" s="3" t="e">
        <f>Søknad!#REF!</f>
        <v>#REF!</v>
      </c>
      <c r="Q85">
        <f>Søknad!$G$1</f>
        <v>0</v>
      </c>
      <c r="R85" s="3" t="e">
        <f>Søknad!#REF!</f>
        <v>#REF!</v>
      </c>
      <c r="S85" t="e">
        <f>Søknad!#REF!</f>
        <v>#REF!</v>
      </c>
      <c r="T85" s="21" t="e">
        <f>Søknad!#REF!</f>
        <v>#REF!</v>
      </c>
    </row>
    <row r="86" spans="1:20" x14ac:dyDescent="0.25">
      <c r="A86">
        <f>Søknad!$B$4</f>
        <v>0</v>
      </c>
      <c r="B86">
        <f>Søknad!$G$1</f>
        <v>0</v>
      </c>
      <c r="C86" s="24" t="e">
        <f>Søknad!#REF!</f>
        <v>#REF!</v>
      </c>
      <c r="D86" t="e">
        <f>Søknad!#REF!</f>
        <v>#REF!</v>
      </c>
      <c r="E86" t="e">
        <f>Søknad!#REF!</f>
        <v>#REF!</v>
      </c>
      <c r="H86" t="e">
        <f>Søknad!#REF!</f>
        <v>#REF!</v>
      </c>
      <c r="I86" t="e">
        <f>Søknad!#REF!</f>
        <v>#REF!</v>
      </c>
      <c r="J86" s="3" t="e">
        <f>Søknad!#REF!</f>
        <v>#REF!</v>
      </c>
      <c r="K86" s="3" t="e">
        <f>Søknad!#REF!</f>
        <v>#REF!</v>
      </c>
      <c r="L86" s="3" t="e">
        <f>Søknad!#REF!</f>
        <v>#REF!</v>
      </c>
      <c r="M86" s="3" t="e">
        <f>Søknad!#REF!</f>
        <v>#REF!</v>
      </c>
      <c r="N86" s="3" t="e">
        <f>Søknad!#REF!</f>
        <v>#REF!</v>
      </c>
      <c r="Q86">
        <f>Søknad!$G$1</f>
        <v>0</v>
      </c>
      <c r="R86" s="3" t="e">
        <f>Søknad!#REF!</f>
        <v>#REF!</v>
      </c>
      <c r="S86" t="e">
        <f>Søknad!#REF!</f>
        <v>#REF!</v>
      </c>
      <c r="T86" s="21" t="e">
        <f>Søknad!#REF!</f>
        <v>#REF!</v>
      </c>
    </row>
    <row r="87" spans="1:20" x14ac:dyDescent="0.25">
      <c r="A87">
        <f>Søknad!$B$4</f>
        <v>0</v>
      </c>
      <c r="B87">
        <f>Søknad!$G$1</f>
        <v>0</v>
      </c>
      <c r="C87" s="24" t="e">
        <f>Søknad!#REF!</f>
        <v>#REF!</v>
      </c>
      <c r="D87" t="e">
        <f>Søknad!#REF!</f>
        <v>#REF!</v>
      </c>
      <c r="E87" t="e">
        <f>Søknad!#REF!</f>
        <v>#REF!</v>
      </c>
      <c r="H87" t="e">
        <f>Søknad!#REF!</f>
        <v>#REF!</v>
      </c>
      <c r="I87" t="e">
        <f>Søknad!#REF!</f>
        <v>#REF!</v>
      </c>
      <c r="J87" s="3" t="e">
        <f>Søknad!#REF!</f>
        <v>#REF!</v>
      </c>
      <c r="K87" s="3" t="e">
        <f>Søknad!#REF!</f>
        <v>#REF!</v>
      </c>
      <c r="L87" s="3" t="e">
        <f>Søknad!#REF!</f>
        <v>#REF!</v>
      </c>
      <c r="M87" s="3" t="e">
        <f>Søknad!#REF!</f>
        <v>#REF!</v>
      </c>
      <c r="N87" s="3" t="e">
        <f>Søknad!#REF!</f>
        <v>#REF!</v>
      </c>
      <c r="Q87">
        <f>Søknad!$G$1</f>
        <v>0</v>
      </c>
      <c r="R87" s="3" t="e">
        <f>Søknad!#REF!</f>
        <v>#REF!</v>
      </c>
      <c r="S87" t="e">
        <f>Søknad!#REF!</f>
        <v>#REF!</v>
      </c>
      <c r="T87" s="21" t="e">
        <f>Søknad!#REF!</f>
        <v>#REF!</v>
      </c>
    </row>
    <row r="88" spans="1:20" x14ac:dyDescent="0.25">
      <c r="A88">
        <f>Søknad!$B$4</f>
        <v>0</v>
      </c>
      <c r="B88">
        <f>Søknad!$G$1</f>
        <v>0</v>
      </c>
      <c r="C88" s="24" t="e">
        <f>Søknad!#REF!</f>
        <v>#REF!</v>
      </c>
      <c r="D88" t="e">
        <f>Søknad!#REF!</f>
        <v>#REF!</v>
      </c>
      <c r="E88" t="e">
        <f>Søknad!#REF!</f>
        <v>#REF!</v>
      </c>
      <c r="H88" t="e">
        <f>Søknad!#REF!</f>
        <v>#REF!</v>
      </c>
      <c r="I88" t="e">
        <f>Søknad!#REF!</f>
        <v>#REF!</v>
      </c>
      <c r="J88" s="3" t="e">
        <f>Søknad!#REF!</f>
        <v>#REF!</v>
      </c>
      <c r="K88" s="3" t="e">
        <f>Søknad!#REF!</f>
        <v>#REF!</v>
      </c>
      <c r="L88" s="3" t="e">
        <f>Søknad!#REF!</f>
        <v>#REF!</v>
      </c>
      <c r="M88" s="3" t="e">
        <f>Søknad!#REF!</f>
        <v>#REF!</v>
      </c>
      <c r="N88" s="3" t="e">
        <f>Søknad!#REF!</f>
        <v>#REF!</v>
      </c>
      <c r="Q88">
        <f>Søknad!$G$1</f>
        <v>0</v>
      </c>
      <c r="R88" s="3" t="e">
        <f>Søknad!#REF!</f>
        <v>#REF!</v>
      </c>
      <c r="S88" t="e">
        <f>Søknad!#REF!</f>
        <v>#REF!</v>
      </c>
      <c r="T88" s="21" t="e">
        <f>Søknad!#REF!</f>
        <v>#REF!</v>
      </c>
    </row>
    <row r="89" spans="1:20" x14ac:dyDescent="0.25">
      <c r="A89">
        <f>Søknad!$B$4</f>
        <v>0</v>
      </c>
      <c r="B89">
        <f>Søknad!$G$1</f>
        <v>0</v>
      </c>
      <c r="C89" s="24" t="e">
        <f>Søknad!#REF!</f>
        <v>#REF!</v>
      </c>
      <c r="D89" t="e">
        <f>Søknad!#REF!</f>
        <v>#REF!</v>
      </c>
      <c r="E89" t="e">
        <f>Søknad!#REF!</f>
        <v>#REF!</v>
      </c>
      <c r="H89" t="e">
        <f>Søknad!#REF!</f>
        <v>#REF!</v>
      </c>
      <c r="I89" t="e">
        <f>Søknad!#REF!</f>
        <v>#REF!</v>
      </c>
      <c r="J89" s="3" t="e">
        <f>Søknad!#REF!</f>
        <v>#REF!</v>
      </c>
      <c r="K89" s="3" t="e">
        <f>Søknad!#REF!</f>
        <v>#REF!</v>
      </c>
      <c r="L89" s="3" t="e">
        <f>Søknad!#REF!</f>
        <v>#REF!</v>
      </c>
      <c r="M89" s="3" t="e">
        <f>Søknad!#REF!</f>
        <v>#REF!</v>
      </c>
      <c r="N89" s="3" t="e">
        <f>Søknad!#REF!</f>
        <v>#REF!</v>
      </c>
      <c r="Q89">
        <f>Søknad!$G$1</f>
        <v>0</v>
      </c>
      <c r="R89" s="3" t="e">
        <f>Søknad!#REF!</f>
        <v>#REF!</v>
      </c>
      <c r="S89" t="e">
        <f>Søknad!#REF!</f>
        <v>#REF!</v>
      </c>
      <c r="T89" s="21" t="e">
        <f>Søknad!#REF!</f>
        <v>#REF!</v>
      </c>
    </row>
    <row r="90" spans="1:20" x14ac:dyDescent="0.25">
      <c r="A90">
        <f>Søknad!$B$4</f>
        <v>0</v>
      </c>
      <c r="B90">
        <f>Søknad!$G$1</f>
        <v>0</v>
      </c>
      <c r="C90" s="24" t="e">
        <f>Søknad!#REF!</f>
        <v>#REF!</v>
      </c>
      <c r="D90" t="e">
        <f>Søknad!#REF!</f>
        <v>#REF!</v>
      </c>
      <c r="E90" t="e">
        <f>Søknad!#REF!</f>
        <v>#REF!</v>
      </c>
      <c r="H90" t="e">
        <f>Søknad!#REF!</f>
        <v>#REF!</v>
      </c>
      <c r="I90" t="e">
        <f>Søknad!#REF!</f>
        <v>#REF!</v>
      </c>
      <c r="J90" s="3" t="e">
        <f>Søknad!#REF!</f>
        <v>#REF!</v>
      </c>
      <c r="K90" s="3" t="e">
        <f>Søknad!#REF!</f>
        <v>#REF!</v>
      </c>
      <c r="L90" s="3" t="e">
        <f>Søknad!#REF!</f>
        <v>#REF!</v>
      </c>
      <c r="M90" s="3" t="e">
        <f>Søknad!#REF!</f>
        <v>#REF!</v>
      </c>
      <c r="N90" s="3" t="e">
        <f>Søknad!#REF!</f>
        <v>#REF!</v>
      </c>
      <c r="Q90">
        <f>Søknad!$G$1</f>
        <v>0</v>
      </c>
      <c r="R90" s="3" t="e">
        <f>Søknad!#REF!</f>
        <v>#REF!</v>
      </c>
      <c r="S90" t="e">
        <f>Søknad!#REF!</f>
        <v>#REF!</v>
      </c>
      <c r="T90" s="21" t="e">
        <f>Søknad!#REF!</f>
        <v>#REF!</v>
      </c>
    </row>
    <row r="91" spans="1:20" x14ac:dyDescent="0.25">
      <c r="A91">
        <f>Søknad!$B$4</f>
        <v>0</v>
      </c>
      <c r="B91">
        <f>Søknad!$G$1</f>
        <v>0</v>
      </c>
      <c r="C91" s="24" t="e">
        <f>Søknad!#REF!</f>
        <v>#REF!</v>
      </c>
      <c r="D91" t="e">
        <f>Søknad!#REF!</f>
        <v>#REF!</v>
      </c>
      <c r="E91" t="e">
        <f>Søknad!#REF!</f>
        <v>#REF!</v>
      </c>
      <c r="H91" t="e">
        <f>Søknad!#REF!</f>
        <v>#REF!</v>
      </c>
      <c r="I91" t="e">
        <f>Søknad!#REF!</f>
        <v>#REF!</v>
      </c>
      <c r="J91" s="3" t="e">
        <f>Søknad!#REF!</f>
        <v>#REF!</v>
      </c>
      <c r="K91" s="3" t="e">
        <f>Søknad!#REF!</f>
        <v>#REF!</v>
      </c>
      <c r="L91" s="3" t="e">
        <f>Søknad!#REF!</f>
        <v>#REF!</v>
      </c>
      <c r="M91" s="3" t="e">
        <f>Søknad!#REF!</f>
        <v>#REF!</v>
      </c>
      <c r="N91" s="3" t="e">
        <f>Søknad!#REF!</f>
        <v>#REF!</v>
      </c>
      <c r="Q91">
        <f>Søknad!$G$1</f>
        <v>0</v>
      </c>
      <c r="R91" s="3" t="e">
        <f>Søknad!#REF!</f>
        <v>#REF!</v>
      </c>
      <c r="S91" t="e">
        <f>Søknad!#REF!</f>
        <v>#REF!</v>
      </c>
      <c r="T91" s="21" t="e">
        <f>Søknad!#REF!</f>
        <v>#REF!</v>
      </c>
    </row>
    <row r="92" spans="1:20" x14ac:dyDescent="0.25">
      <c r="A92">
        <f>Søknad!$B$4</f>
        <v>0</v>
      </c>
      <c r="B92">
        <f>Søknad!$G$1</f>
        <v>0</v>
      </c>
      <c r="C92" s="24" t="e">
        <f>Søknad!#REF!</f>
        <v>#REF!</v>
      </c>
      <c r="D92" t="e">
        <f>Søknad!#REF!</f>
        <v>#REF!</v>
      </c>
      <c r="E92" t="e">
        <f>Søknad!#REF!</f>
        <v>#REF!</v>
      </c>
      <c r="H92" t="e">
        <f>Søknad!#REF!</f>
        <v>#REF!</v>
      </c>
      <c r="I92" t="e">
        <f>Søknad!#REF!</f>
        <v>#REF!</v>
      </c>
      <c r="J92" s="3" t="e">
        <f>Søknad!#REF!</f>
        <v>#REF!</v>
      </c>
      <c r="K92" s="3" t="e">
        <f>Søknad!#REF!</f>
        <v>#REF!</v>
      </c>
      <c r="L92" s="3" t="e">
        <f>Søknad!#REF!</f>
        <v>#REF!</v>
      </c>
      <c r="M92" s="3" t="e">
        <f>Søknad!#REF!</f>
        <v>#REF!</v>
      </c>
      <c r="N92" s="3" t="e">
        <f>Søknad!#REF!</f>
        <v>#REF!</v>
      </c>
      <c r="Q92">
        <f>Søknad!$G$1</f>
        <v>0</v>
      </c>
      <c r="R92" s="3" t="e">
        <f>Søknad!#REF!</f>
        <v>#REF!</v>
      </c>
      <c r="S92" t="e">
        <f>Søknad!#REF!</f>
        <v>#REF!</v>
      </c>
      <c r="T92" s="21" t="e">
        <f>Søknad!#REF!</f>
        <v>#REF!</v>
      </c>
    </row>
    <row r="93" spans="1:20" x14ac:dyDescent="0.25">
      <c r="A93">
        <f>Søknad!$B$4</f>
        <v>0</v>
      </c>
      <c r="B93">
        <f>Søknad!$G$1</f>
        <v>0</v>
      </c>
      <c r="C93" s="24" t="e">
        <f>Søknad!#REF!</f>
        <v>#REF!</v>
      </c>
      <c r="D93" t="e">
        <f>Søknad!#REF!</f>
        <v>#REF!</v>
      </c>
      <c r="E93" t="e">
        <f>Søknad!#REF!</f>
        <v>#REF!</v>
      </c>
      <c r="H93" t="e">
        <f>Søknad!#REF!</f>
        <v>#REF!</v>
      </c>
      <c r="I93" t="e">
        <f>Søknad!#REF!</f>
        <v>#REF!</v>
      </c>
      <c r="J93" s="3" t="e">
        <f>Søknad!#REF!</f>
        <v>#REF!</v>
      </c>
      <c r="K93" s="3" t="e">
        <f>Søknad!#REF!</f>
        <v>#REF!</v>
      </c>
      <c r="L93" s="3" t="e">
        <f>Søknad!#REF!</f>
        <v>#REF!</v>
      </c>
      <c r="M93" s="3" t="e">
        <f>Søknad!#REF!</f>
        <v>#REF!</v>
      </c>
      <c r="N93" s="3" t="e">
        <f>Søknad!#REF!</f>
        <v>#REF!</v>
      </c>
      <c r="Q93">
        <f>Søknad!$G$1</f>
        <v>0</v>
      </c>
      <c r="R93" s="3" t="e">
        <f>Søknad!#REF!</f>
        <v>#REF!</v>
      </c>
      <c r="S93" t="e">
        <f>Søknad!#REF!</f>
        <v>#REF!</v>
      </c>
      <c r="T93" s="21" t="e">
        <f>Søknad!#REF!</f>
        <v>#REF!</v>
      </c>
    </row>
    <row r="94" spans="1:20" x14ac:dyDescent="0.25">
      <c r="A94">
        <f>Søknad!$B$4</f>
        <v>0</v>
      </c>
      <c r="B94">
        <f>Søknad!$G$1</f>
        <v>0</v>
      </c>
      <c r="C94" s="24" t="e">
        <f>Søknad!#REF!</f>
        <v>#REF!</v>
      </c>
      <c r="D94" t="e">
        <f>Søknad!#REF!</f>
        <v>#REF!</v>
      </c>
      <c r="E94" t="e">
        <f>Søknad!#REF!</f>
        <v>#REF!</v>
      </c>
      <c r="H94" t="e">
        <f>Søknad!#REF!</f>
        <v>#REF!</v>
      </c>
      <c r="I94" t="e">
        <f>Søknad!#REF!</f>
        <v>#REF!</v>
      </c>
      <c r="J94" s="3" t="e">
        <f>Søknad!#REF!</f>
        <v>#REF!</v>
      </c>
      <c r="K94" s="3" t="e">
        <f>Søknad!#REF!</f>
        <v>#REF!</v>
      </c>
      <c r="L94" s="3" t="e">
        <f>Søknad!#REF!</f>
        <v>#REF!</v>
      </c>
      <c r="M94" s="3" t="e">
        <f>Søknad!#REF!</f>
        <v>#REF!</v>
      </c>
      <c r="N94" s="3" t="e">
        <f>Søknad!#REF!</f>
        <v>#REF!</v>
      </c>
      <c r="Q94">
        <f>Søknad!$G$1</f>
        <v>0</v>
      </c>
      <c r="R94" s="3" t="e">
        <f>Søknad!#REF!</f>
        <v>#REF!</v>
      </c>
      <c r="S94" t="e">
        <f>Søknad!#REF!</f>
        <v>#REF!</v>
      </c>
      <c r="T94" s="21" t="e">
        <f>Søknad!#REF!</f>
        <v>#REF!</v>
      </c>
    </row>
    <row r="95" spans="1:20" x14ac:dyDescent="0.25">
      <c r="A95">
        <f>Søknad!$B$4</f>
        <v>0</v>
      </c>
      <c r="B95">
        <f>Søknad!$G$1</f>
        <v>0</v>
      </c>
      <c r="C95" s="24" t="e">
        <f>Søknad!#REF!</f>
        <v>#REF!</v>
      </c>
      <c r="D95" t="e">
        <f>Søknad!#REF!</f>
        <v>#REF!</v>
      </c>
      <c r="E95" t="e">
        <f>Søknad!#REF!</f>
        <v>#REF!</v>
      </c>
      <c r="H95" t="e">
        <f>Søknad!#REF!</f>
        <v>#REF!</v>
      </c>
      <c r="I95" t="e">
        <f>Søknad!#REF!</f>
        <v>#REF!</v>
      </c>
      <c r="J95" s="3" t="e">
        <f>Søknad!#REF!</f>
        <v>#REF!</v>
      </c>
      <c r="K95" s="3" t="e">
        <f>Søknad!#REF!</f>
        <v>#REF!</v>
      </c>
      <c r="L95" s="3" t="e">
        <f>Søknad!#REF!</f>
        <v>#REF!</v>
      </c>
      <c r="M95" s="3" t="e">
        <f>Søknad!#REF!</f>
        <v>#REF!</v>
      </c>
      <c r="N95" s="3" t="e">
        <f>Søknad!#REF!</f>
        <v>#REF!</v>
      </c>
      <c r="Q95">
        <f>Søknad!$G$1</f>
        <v>0</v>
      </c>
      <c r="R95" s="3" t="e">
        <f>Søknad!#REF!</f>
        <v>#REF!</v>
      </c>
      <c r="S95" t="e">
        <f>Søknad!#REF!</f>
        <v>#REF!</v>
      </c>
      <c r="T95" s="21" t="e">
        <f>Søknad!#REF!</f>
        <v>#REF!</v>
      </c>
    </row>
    <row r="96" spans="1:20" x14ac:dyDescent="0.25">
      <c r="A96">
        <f>Søknad!$B$4</f>
        <v>0</v>
      </c>
      <c r="B96">
        <f>Søknad!$G$1</f>
        <v>0</v>
      </c>
      <c r="C96" s="24" t="e">
        <f>Søknad!#REF!</f>
        <v>#REF!</v>
      </c>
      <c r="D96" t="e">
        <f>Søknad!#REF!</f>
        <v>#REF!</v>
      </c>
      <c r="E96" t="e">
        <f>Søknad!#REF!</f>
        <v>#REF!</v>
      </c>
      <c r="H96" t="e">
        <f>Søknad!#REF!</f>
        <v>#REF!</v>
      </c>
      <c r="I96" t="e">
        <f>Søknad!#REF!</f>
        <v>#REF!</v>
      </c>
      <c r="J96" s="3" t="e">
        <f>Søknad!#REF!</f>
        <v>#REF!</v>
      </c>
      <c r="K96" s="3" t="e">
        <f>Søknad!#REF!</f>
        <v>#REF!</v>
      </c>
      <c r="L96" s="3" t="e">
        <f>Søknad!#REF!</f>
        <v>#REF!</v>
      </c>
      <c r="M96" s="3" t="e">
        <f>Søknad!#REF!</f>
        <v>#REF!</v>
      </c>
      <c r="N96" s="3" t="e">
        <f>Søknad!#REF!</f>
        <v>#REF!</v>
      </c>
      <c r="Q96">
        <f>Søknad!$G$1</f>
        <v>0</v>
      </c>
      <c r="R96" s="3" t="e">
        <f>Søknad!#REF!</f>
        <v>#REF!</v>
      </c>
      <c r="S96" t="e">
        <f>Søknad!#REF!</f>
        <v>#REF!</v>
      </c>
      <c r="T96" s="21" t="e">
        <f>Søknad!#REF!</f>
        <v>#REF!</v>
      </c>
    </row>
    <row r="97" spans="1:20" x14ac:dyDescent="0.25">
      <c r="A97">
        <f>Søknad!$B$4</f>
        <v>0</v>
      </c>
      <c r="B97">
        <f>Søknad!$G$1</f>
        <v>0</v>
      </c>
      <c r="C97" s="24" t="e">
        <f>Søknad!#REF!</f>
        <v>#REF!</v>
      </c>
      <c r="D97" t="e">
        <f>Søknad!#REF!</f>
        <v>#REF!</v>
      </c>
      <c r="E97" t="e">
        <f>Søknad!#REF!</f>
        <v>#REF!</v>
      </c>
      <c r="H97" t="e">
        <f>Søknad!#REF!</f>
        <v>#REF!</v>
      </c>
      <c r="I97" t="e">
        <f>Søknad!#REF!</f>
        <v>#REF!</v>
      </c>
      <c r="J97" s="3" t="e">
        <f>Søknad!#REF!</f>
        <v>#REF!</v>
      </c>
      <c r="K97" s="3" t="e">
        <f>Søknad!#REF!</f>
        <v>#REF!</v>
      </c>
      <c r="L97" s="3" t="e">
        <f>Søknad!#REF!</f>
        <v>#REF!</v>
      </c>
      <c r="M97" s="3" t="e">
        <f>Søknad!#REF!</f>
        <v>#REF!</v>
      </c>
      <c r="N97" s="3" t="e">
        <f>Søknad!#REF!</f>
        <v>#REF!</v>
      </c>
      <c r="Q97">
        <f>Søknad!$G$1</f>
        <v>0</v>
      </c>
      <c r="R97" s="3" t="e">
        <f>Søknad!#REF!</f>
        <v>#REF!</v>
      </c>
      <c r="S97" t="e">
        <f>Søknad!#REF!</f>
        <v>#REF!</v>
      </c>
      <c r="T97" s="21" t="e">
        <f>Søknad!#REF!</f>
        <v>#REF!</v>
      </c>
    </row>
    <row r="98" spans="1:20" x14ac:dyDescent="0.25">
      <c r="A98">
        <f>Søknad!$B$4</f>
        <v>0</v>
      </c>
      <c r="B98">
        <f>Søknad!$G$1</f>
        <v>0</v>
      </c>
      <c r="C98" s="24" t="e">
        <f>Søknad!#REF!</f>
        <v>#REF!</v>
      </c>
      <c r="D98" t="e">
        <f>Søknad!#REF!</f>
        <v>#REF!</v>
      </c>
      <c r="E98" t="e">
        <f>Søknad!#REF!</f>
        <v>#REF!</v>
      </c>
      <c r="H98" t="e">
        <f>Søknad!#REF!</f>
        <v>#REF!</v>
      </c>
      <c r="I98" t="e">
        <f>Søknad!#REF!</f>
        <v>#REF!</v>
      </c>
      <c r="J98" s="3" t="e">
        <f>Søknad!#REF!</f>
        <v>#REF!</v>
      </c>
      <c r="K98" s="3" t="e">
        <f>Søknad!#REF!</f>
        <v>#REF!</v>
      </c>
      <c r="L98" s="3" t="e">
        <f>Søknad!#REF!</f>
        <v>#REF!</v>
      </c>
      <c r="M98" s="3" t="e">
        <f>Søknad!#REF!</f>
        <v>#REF!</v>
      </c>
      <c r="N98" s="3" t="e">
        <f>Søknad!#REF!</f>
        <v>#REF!</v>
      </c>
      <c r="Q98">
        <f>Søknad!$G$1</f>
        <v>0</v>
      </c>
      <c r="R98" s="3" t="e">
        <f>Søknad!#REF!</f>
        <v>#REF!</v>
      </c>
      <c r="S98" t="e">
        <f>Søknad!#REF!</f>
        <v>#REF!</v>
      </c>
      <c r="T98" s="21" t="e">
        <f>Søknad!#REF!</f>
        <v>#REF!</v>
      </c>
    </row>
    <row r="99" spans="1:20" x14ac:dyDescent="0.25">
      <c r="A99">
        <f>Søknad!$B$4</f>
        <v>0</v>
      </c>
      <c r="B99">
        <f>Søknad!$G$1</f>
        <v>0</v>
      </c>
      <c r="C99" s="24" t="e">
        <f>Søknad!#REF!</f>
        <v>#REF!</v>
      </c>
      <c r="D99" t="e">
        <f>Søknad!#REF!</f>
        <v>#REF!</v>
      </c>
      <c r="E99" t="e">
        <f>Søknad!#REF!</f>
        <v>#REF!</v>
      </c>
      <c r="H99" t="e">
        <f>Søknad!#REF!</f>
        <v>#REF!</v>
      </c>
      <c r="I99" t="e">
        <f>Søknad!#REF!</f>
        <v>#REF!</v>
      </c>
      <c r="J99" s="3" t="e">
        <f>Søknad!#REF!</f>
        <v>#REF!</v>
      </c>
      <c r="K99" s="3" t="e">
        <f>Søknad!#REF!</f>
        <v>#REF!</v>
      </c>
      <c r="L99" s="3" t="e">
        <f>Søknad!#REF!</f>
        <v>#REF!</v>
      </c>
      <c r="M99" s="3" t="e">
        <f>Søknad!#REF!</f>
        <v>#REF!</v>
      </c>
      <c r="N99" s="3" t="e">
        <f>Søknad!#REF!</f>
        <v>#REF!</v>
      </c>
      <c r="Q99">
        <f>Søknad!$G$1</f>
        <v>0</v>
      </c>
      <c r="R99" s="3" t="e">
        <f>Søknad!#REF!</f>
        <v>#REF!</v>
      </c>
      <c r="S99" t="e">
        <f>Søknad!#REF!</f>
        <v>#REF!</v>
      </c>
      <c r="T99" s="21" t="e">
        <f>Søknad!#REF!</f>
        <v>#REF!</v>
      </c>
    </row>
    <row r="100" spans="1:20" x14ac:dyDescent="0.25">
      <c r="A100">
        <f>Søknad!$B$4</f>
        <v>0</v>
      </c>
      <c r="B100">
        <f>Søknad!$G$1</f>
        <v>0</v>
      </c>
      <c r="C100" s="24" t="e">
        <f>Søknad!#REF!</f>
        <v>#REF!</v>
      </c>
      <c r="D100" t="e">
        <f>Søknad!#REF!</f>
        <v>#REF!</v>
      </c>
      <c r="E100" t="e">
        <f>Søknad!#REF!</f>
        <v>#REF!</v>
      </c>
      <c r="H100" t="e">
        <f>Søknad!#REF!</f>
        <v>#REF!</v>
      </c>
      <c r="I100" t="e">
        <f>Søknad!#REF!</f>
        <v>#REF!</v>
      </c>
      <c r="J100" s="3" t="e">
        <f>Søknad!#REF!</f>
        <v>#REF!</v>
      </c>
      <c r="K100" s="3" t="e">
        <f>Søknad!#REF!</f>
        <v>#REF!</v>
      </c>
      <c r="L100" s="3" t="e">
        <f>Søknad!#REF!</f>
        <v>#REF!</v>
      </c>
      <c r="M100" s="3" t="e">
        <f>Søknad!#REF!</f>
        <v>#REF!</v>
      </c>
      <c r="N100" s="3" t="e">
        <f>Søknad!#REF!</f>
        <v>#REF!</v>
      </c>
      <c r="Q100">
        <f>Søknad!$G$1</f>
        <v>0</v>
      </c>
      <c r="R100" s="3" t="e">
        <f>Søknad!#REF!</f>
        <v>#REF!</v>
      </c>
      <c r="S100" t="e">
        <f>Søknad!#REF!</f>
        <v>#REF!</v>
      </c>
      <c r="T100" s="21" t="e">
        <f>Søknad!#REF!</f>
        <v>#REF!</v>
      </c>
    </row>
    <row r="101" spans="1:20" x14ac:dyDescent="0.25">
      <c r="A101">
        <f>Søknad!$B$4</f>
        <v>0</v>
      </c>
      <c r="B101">
        <f>Søknad!$G$1</f>
        <v>0</v>
      </c>
      <c r="C101" s="24" t="e">
        <f>Søknad!#REF!</f>
        <v>#REF!</v>
      </c>
      <c r="D101" t="e">
        <f>Søknad!#REF!</f>
        <v>#REF!</v>
      </c>
      <c r="E101" t="e">
        <f>Søknad!#REF!</f>
        <v>#REF!</v>
      </c>
      <c r="H101" t="e">
        <f>Søknad!#REF!</f>
        <v>#REF!</v>
      </c>
      <c r="I101" t="e">
        <f>Søknad!#REF!</f>
        <v>#REF!</v>
      </c>
      <c r="J101" s="3" t="e">
        <f>Søknad!#REF!</f>
        <v>#REF!</v>
      </c>
      <c r="K101" s="3" t="e">
        <f>Søknad!#REF!</f>
        <v>#REF!</v>
      </c>
      <c r="L101" s="3" t="e">
        <f>Søknad!#REF!</f>
        <v>#REF!</v>
      </c>
      <c r="M101" s="3" t="e">
        <f>Søknad!#REF!</f>
        <v>#REF!</v>
      </c>
      <c r="N101" s="3" t="e">
        <f>Søknad!#REF!</f>
        <v>#REF!</v>
      </c>
      <c r="Q101">
        <f>Søknad!$G$1</f>
        <v>0</v>
      </c>
      <c r="R101" s="3" t="e">
        <f>Søknad!#REF!</f>
        <v>#REF!</v>
      </c>
      <c r="S101" t="e">
        <f>Søknad!#REF!</f>
        <v>#REF!</v>
      </c>
      <c r="T101" s="21" t="e">
        <f>Søknad!#REF!</f>
        <v>#REF!</v>
      </c>
    </row>
    <row r="102" spans="1:20" x14ac:dyDescent="0.25">
      <c r="A102">
        <f>Søknad!$B$4</f>
        <v>0</v>
      </c>
      <c r="B102">
        <f>Søknad!$G$1</f>
        <v>0</v>
      </c>
      <c r="C102" s="24" t="e">
        <f>Søknad!#REF!</f>
        <v>#REF!</v>
      </c>
      <c r="D102" t="e">
        <f>Søknad!#REF!</f>
        <v>#REF!</v>
      </c>
      <c r="E102" t="e">
        <f>Søknad!#REF!</f>
        <v>#REF!</v>
      </c>
      <c r="H102" t="e">
        <f>Søknad!#REF!</f>
        <v>#REF!</v>
      </c>
      <c r="I102" t="e">
        <f>Søknad!#REF!</f>
        <v>#REF!</v>
      </c>
      <c r="J102" s="3" t="e">
        <f>Søknad!#REF!</f>
        <v>#REF!</v>
      </c>
      <c r="K102" s="3" t="e">
        <f>Søknad!#REF!</f>
        <v>#REF!</v>
      </c>
      <c r="L102" s="3" t="e">
        <f>Søknad!#REF!</f>
        <v>#REF!</v>
      </c>
      <c r="M102" s="3" t="e">
        <f>Søknad!#REF!</f>
        <v>#REF!</v>
      </c>
      <c r="N102" s="3" t="e">
        <f>Søknad!#REF!</f>
        <v>#REF!</v>
      </c>
      <c r="Q102">
        <f>Søknad!$G$1</f>
        <v>0</v>
      </c>
      <c r="R102" s="3" t="e">
        <f>Søknad!#REF!</f>
        <v>#REF!</v>
      </c>
      <c r="S102" t="e">
        <f>Søknad!#REF!</f>
        <v>#REF!</v>
      </c>
      <c r="T102" s="21" t="e">
        <f>Søknad!#REF!</f>
        <v>#REF!</v>
      </c>
    </row>
    <row r="103" spans="1:20" x14ac:dyDescent="0.25">
      <c r="A103">
        <f>Søknad!$B$4</f>
        <v>0</v>
      </c>
      <c r="B103">
        <f>Søknad!$G$1</f>
        <v>0</v>
      </c>
      <c r="C103" s="24" t="e">
        <f>Søknad!#REF!</f>
        <v>#REF!</v>
      </c>
      <c r="D103" t="e">
        <f>Søknad!#REF!</f>
        <v>#REF!</v>
      </c>
      <c r="E103" t="e">
        <f>Søknad!#REF!</f>
        <v>#REF!</v>
      </c>
      <c r="H103" t="e">
        <f>Søknad!#REF!</f>
        <v>#REF!</v>
      </c>
      <c r="I103" t="e">
        <f>Søknad!#REF!</f>
        <v>#REF!</v>
      </c>
      <c r="J103" s="3" t="e">
        <f>Søknad!#REF!</f>
        <v>#REF!</v>
      </c>
      <c r="K103" s="3" t="e">
        <f>Søknad!#REF!</f>
        <v>#REF!</v>
      </c>
      <c r="L103" s="3" t="e">
        <f>Søknad!#REF!</f>
        <v>#REF!</v>
      </c>
      <c r="M103" s="3" t="e">
        <f>Søknad!#REF!</f>
        <v>#REF!</v>
      </c>
      <c r="N103" s="3" t="e">
        <f>Søknad!#REF!</f>
        <v>#REF!</v>
      </c>
      <c r="Q103">
        <f>Søknad!$G$1</f>
        <v>0</v>
      </c>
      <c r="R103" s="3" t="e">
        <f>Søknad!#REF!</f>
        <v>#REF!</v>
      </c>
      <c r="S103" t="e">
        <f>Søknad!#REF!</f>
        <v>#REF!</v>
      </c>
      <c r="T103" s="21" t="e">
        <f>Søknad!#REF!</f>
        <v>#REF!</v>
      </c>
    </row>
    <row r="104" spans="1:20" x14ac:dyDescent="0.25">
      <c r="A104">
        <f>Søknad!$B$4</f>
        <v>0</v>
      </c>
      <c r="B104">
        <f>Søknad!$G$1</f>
        <v>0</v>
      </c>
      <c r="C104" s="24" t="e">
        <f>Søknad!#REF!</f>
        <v>#REF!</v>
      </c>
      <c r="D104" t="e">
        <f>Søknad!#REF!</f>
        <v>#REF!</v>
      </c>
      <c r="E104" t="e">
        <f>Søknad!#REF!</f>
        <v>#REF!</v>
      </c>
      <c r="H104" t="e">
        <f>Søknad!#REF!</f>
        <v>#REF!</v>
      </c>
      <c r="I104" t="e">
        <f>Søknad!#REF!</f>
        <v>#REF!</v>
      </c>
      <c r="J104" s="3" t="e">
        <f>Søknad!#REF!</f>
        <v>#REF!</v>
      </c>
      <c r="K104" s="3" t="e">
        <f>Søknad!#REF!</f>
        <v>#REF!</v>
      </c>
      <c r="L104" s="3" t="e">
        <f>Søknad!#REF!</f>
        <v>#REF!</v>
      </c>
      <c r="M104" s="3" t="e">
        <f>Søknad!#REF!</f>
        <v>#REF!</v>
      </c>
      <c r="N104" s="3" t="e">
        <f>Søknad!#REF!</f>
        <v>#REF!</v>
      </c>
      <c r="Q104">
        <f>Søknad!$G$1</f>
        <v>0</v>
      </c>
      <c r="R104" s="3" t="e">
        <f>Søknad!#REF!</f>
        <v>#REF!</v>
      </c>
      <c r="S104" t="e">
        <f>Søknad!#REF!</f>
        <v>#REF!</v>
      </c>
      <c r="T104" s="21" t="e">
        <f>Søknad!#REF!</f>
        <v>#REF!</v>
      </c>
    </row>
    <row r="105" spans="1:20" x14ac:dyDescent="0.25">
      <c r="A105">
        <f>Søknad!$B$4</f>
        <v>0</v>
      </c>
      <c r="B105">
        <f>Søknad!$G$1</f>
        <v>0</v>
      </c>
      <c r="C105" s="24" t="e">
        <f>Søknad!#REF!</f>
        <v>#REF!</v>
      </c>
      <c r="D105" t="e">
        <f>Søknad!#REF!</f>
        <v>#REF!</v>
      </c>
      <c r="E105" t="e">
        <f>Søknad!#REF!</f>
        <v>#REF!</v>
      </c>
      <c r="H105" t="e">
        <f>Søknad!#REF!</f>
        <v>#REF!</v>
      </c>
      <c r="I105" t="e">
        <f>Søknad!#REF!</f>
        <v>#REF!</v>
      </c>
      <c r="J105" s="3" t="e">
        <f>Søknad!#REF!</f>
        <v>#REF!</v>
      </c>
      <c r="K105" s="3" t="e">
        <f>Søknad!#REF!</f>
        <v>#REF!</v>
      </c>
      <c r="L105" s="3" t="e">
        <f>Søknad!#REF!</f>
        <v>#REF!</v>
      </c>
      <c r="M105" s="3" t="e">
        <f>Søknad!#REF!</f>
        <v>#REF!</v>
      </c>
      <c r="N105" s="3" t="e">
        <f>Søknad!#REF!</f>
        <v>#REF!</v>
      </c>
      <c r="Q105">
        <f>Søknad!$G$1</f>
        <v>0</v>
      </c>
      <c r="R105" s="3" t="e">
        <f>Søknad!#REF!</f>
        <v>#REF!</v>
      </c>
      <c r="S105" t="e">
        <f>Søknad!#REF!</f>
        <v>#REF!</v>
      </c>
      <c r="T105" s="21" t="e">
        <f>Søknad!#REF!</f>
        <v>#REF!</v>
      </c>
    </row>
    <row r="106" spans="1:20" x14ac:dyDescent="0.25">
      <c r="A106">
        <f>Søknad!$B$4</f>
        <v>0</v>
      </c>
      <c r="B106">
        <f>Søknad!$G$1</f>
        <v>0</v>
      </c>
      <c r="C106" s="24" t="e">
        <f>Søknad!#REF!</f>
        <v>#REF!</v>
      </c>
      <c r="D106" t="e">
        <f>Søknad!#REF!</f>
        <v>#REF!</v>
      </c>
      <c r="E106" t="e">
        <f>Søknad!#REF!</f>
        <v>#REF!</v>
      </c>
      <c r="H106" t="e">
        <f>Søknad!#REF!</f>
        <v>#REF!</v>
      </c>
      <c r="I106" t="e">
        <f>Søknad!#REF!</f>
        <v>#REF!</v>
      </c>
      <c r="J106" s="3" t="e">
        <f>Søknad!#REF!</f>
        <v>#REF!</v>
      </c>
      <c r="K106" s="3" t="e">
        <f>Søknad!#REF!</f>
        <v>#REF!</v>
      </c>
      <c r="L106" s="3" t="e">
        <f>Søknad!#REF!</f>
        <v>#REF!</v>
      </c>
      <c r="M106" s="3" t="e">
        <f>Søknad!#REF!</f>
        <v>#REF!</v>
      </c>
      <c r="N106" s="3" t="e">
        <f>Søknad!#REF!</f>
        <v>#REF!</v>
      </c>
      <c r="Q106">
        <f>Søknad!$G$1</f>
        <v>0</v>
      </c>
      <c r="R106" s="3" t="e">
        <f>Søknad!#REF!</f>
        <v>#REF!</v>
      </c>
      <c r="S106" t="e">
        <f>Søknad!#REF!</f>
        <v>#REF!</v>
      </c>
      <c r="T106" s="21" t="e">
        <f>Søknad!#REF!</f>
        <v>#REF!</v>
      </c>
    </row>
    <row r="107" spans="1:20" x14ac:dyDescent="0.25">
      <c r="A107">
        <f>Søknad!$B$4</f>
        <v>0</v>
      </c>
      <c r="B107">
        <f>Søknad!$G$1</f>
        <v>0</v>
      </c>
      <c r="C107" s="24" t="e">
        <f>Søknad!#REF!</f>
        <v>#REF!</v>
      </c>
      <c r="D107" t="e">
        <f>Søknad!#REF!</f>
        <v>#REF!</v>
      </c>
      <c r="E107" t="e">
        <f>Søknad!#REF!</f>
        <v>#REF!</v>
      </c>
      <c r="H107" t="e">
        <f>Søknad!#REF!</f>
        <v>#REF!</v>
      </c>
      <c r="I107" t="e">
        <f>Søknad!#REF!</f>
        <v>#REF!</v>
      </c>
      <c r="J107" s="3" t="e">
        <f>Søknad!#REF!</f>
        <v>#REF!</v>
      </c>
      <c r="K107" s="3" t="e">
        <f>Søknad!#REF!</f>
        <v>#REF!</v>
      </c>
      <c r="L107" s="3" t="e">
        <f>Søknad!#REF!</f>
        <v>#REF!</v>
      </c>
      <c r="M107" s="3" t="e">
        <f>Søknad!#REF!</f>
        <v>#REF!</v>
      </c>
      <c r="N107" s="3" t="e">
        <f>Søknad!#REF!</f>
        <v>#REF!</v>
      </c>
      <c r="Q107">
        <f>Søknad!$G$1</f>
        <v>0</v>
      </c>
      <c r="R107" s="3" t="e">
        <f>Søknad!#REF!</f>
        <v>#REF!</v>
      </c>
      <c r="S107" t="e">
        <f>Søknad!#REF!</f>
        <v>#REF!</v>
      </c>
      <c r="T107" s="21" t="e">
        <f>Søknad!#REF!</f>
        <v>#REF!</v>
      </c>
    </row>
    <row r="108" spans="1:20" x14ac:dyDescent="0.25">
      <c r="A108">
        <f>Søknad!$B$4</f>
        <v>0</v>
      </c>
      <c r="B108">
        <f>Søknad!$G$1</f>
        <v>0</v>
      </c>
      <c r="C108" s="24" t="e">
        <f>Søknad!#REF!</f>
        <v>#REF!</v>
      </c>
      <c r="D108" t="e">
        <f>Søknad!#REF!</f>
        <v>#REF!</v>
      </c>
      <c r="E108" t="e">
        <f>Søknad!#REF!</f>
        <v>#REF!</v>
      </c>
      <c r="H108" t="e">
        <f>Søknad!#REF!</f>
        <v>#REF!</v>
      </c>
      <c r="I108" t="e">
        <f>Søknad!#REF!</f>
        <v>#REF!</v>
      </c>
      <c r="J108" s="3" t="e">
        <f>Søknad!#REF!</f>
        <v>#REF!</v>
      </c>
      <c r="K108" s="3" t="e">
        <f>Søknad!#REF!</f>
        <v>#REF!</v>
      </c>
      <c r="L108" s="3" t="e">
        <f>Søknad!#REF!</f>
        <v>#REF!</v>
      </c>
      <c r="M108" s="3" t="e">
        <f>Søknad!#REF!</f>
        <v>#REF!</v>
      </c>
      <c r="N108" s="3" t="e">
        <f>Søknad!#REF!</f>
        <v>#REF!</v>
      </c>
      <c r="Q108">
        <f>Søknad!$G$1</f>
        <v>0</v>
      </c>
      <c r="R108" s="3" t="e">
        <f>Søknad!#REF!</f>
        <v>#REF!</v>
      </c>
      <c r="S108" t="e">
        <f>Søknad!#REF!</f>
        <v>#REF!</v>
      </c>
      <c r="T108" s="21" t="e">
        <f>Søknad!#REF!</f>
        <v>#REF!</v>
      </c>
    </row>
    <row r="109" spans="1:20" x14ac:dyDescent="0.25">
      <c r="A109">
        <f>Søknad!$B$4</f>
        <v>0</v>
      </c>
      <c r="B109">
        <f>Søknad!$G$1</f>
        <v>0</v>
      </c>
      <c r="C109" s="24" t="e">
        <f>Søknad!#REF!</f>
        <v>#REF!</v>
      </c>
      <c r="D109" t="e">
        <f>Søknad!#REF!</f>
        <v>#REF!</v>
      </c>
      <c r="E109" t="e">
        <f>Søknad!#REF!</f>
        <v>#REF!</v>
      </c>
      <c r="H109" t="e">
        <f>Søknad!#REF!</f>
        <v>#REF!</v>
      </c>
      <c r="I109" t="e">
        <f>Søknad!#REF!</f>
        <v>#REF!</v>
      </c>
      <c r="J109" s="3" t="e">
        <f>Søknad!#REF!</f>
        <v>#REF!</v>
      </c>
      <c r="K109" s="3" t="e">
        <f>Søknad!#REF!</f>
        <v>#REF!</v>
      </c>
      <c r="L109" s="3" t="e">
        <f>Søknad!#REF!</f>
        <v>#REF!</v>
      </c>
      <c r="M109" s="3" t="e">
        <f>Søknad!#REF!</f>
        <v>#REF!</v>
      </c>
      <c r="N109" s="3" t="e">
        <f>Søknad!#REF!</f>
        <v>#REF!</v>
      </c>
      <c r="Q109">
        <f>Søknad!$G$1</f>
        <v>0</v>
      </c>
      <c r="R109" s="3" t="e">
        <f>Søknad!#REF!</f>
        <v>#REF!</v>
      </c>
      <c r="S109" t="e">
        <f>Søknad!#REF!</f>
        <v>#REF!</v>
      </c>
      <c r="T109" s="21" t="e">
        <f>Søknad!#REF!</f>
        <v>#REF!</v>
      </c>
    </row>
    <row r="110" spans="1:20" x14ac:dyDescent="0.25">
      <c r="A110">
        <f>Søknad!$B$4</f>
        <v>0</v>
      </c>
      <c r="B110">
        <f>Søknad!$G$1</f>
        <v>0</v>
      </c>
      <c r="C110" s="24" t="e">
        <f>Søknad!#REF!</f>
        <v>#REF!</v>
      </c>
      <c r="D110" t="e">
        <f>Søknad!#REF!</f>
        <v>#REF!</v>
      </c>
      <c r="E110" t="e">
        <f>Søknad!#REF!</f>
        <v>#REF!</v>
      </c>
      <c r="H110" t="e">
        <f>Søknad!#REF!</f>
        <v>#REF!</v>
      </c>
      <c r="I110" t="e">
        <f>Søknad!#REF!</f>
        <v>#REF!</v>
      </c>
      <c r="J110" s="3" t="e">
        <f>Søknad!#REF!</f>
        <v>#REF!</v>
      </c>
      <c r="K110" s="3" t="e">
        <f>Søknad!#REF!</f>
        <v>#REF!</v>
      </c>
      <c r="L110" s="3" t="e">
        <f>Søknad!#REF!</f>
        <v>#REF!</v>
      </c>
      <c r="M110" s="3" t="e">
        <f>Søknad!#REF!</f>
        <v>#REF!</v>
      </c>
      <c r="N110" s="3" t="e">
        <f>Søknad!#REF!</f>
        <v>#REF!</v>
      </c>
      <c r="Q110">
        <f>Søknad!$G$1</f>
        <v>0</v>
      </c>
      <c r="R110" s="3" t="e">
        <f>Søknad!#REF!</f>
        <v>#REF!</v>
      </c>
      <c r="S110" t="e">
        <f>Søknad!#REF!</f>
        <v>#REF!</v>
      </c>
      <c r="T110" s="21" t="e">
        <f>Søknad!#REF!</f>
        <v>#REF!</v>
      </c>
    </row>
    <row r="111" spans="1:20" x14ac:dyDescent="0.25">
      <c r="A111">
        <f>Søknad!$B$4</f>
        <v>0</v>
      </c>
      <c r="B111">
        <f>Søknad!$G$1</f>
        <v>0</v>
      </c>
      <c r="C111" s="24" t="e">
        <f>Søknad!#REF!</f>
        <v>#REF!</v>
      </c>
      <c r="D111" t="e">
        <f>Søknad!#REF!</f>
        <v>#REF!</v>
      </c>
      <c r="E111" t="e">
        <f>Søknad!#REF!</f>
        <v>#REF!</v>
      </c>
      <c r="H111" t="e">
        <f>Søknad!#REF!</f>
        <v>#REF!</v>
      </c>
      <c r="I111" t="e">
        <f>Søknad!#REF!</f>
        <v>#REF!</v>
      </c>
      <c r="J111" s="3" t="e">
        <f>Søknad!#REF!</f>
        <v>#REF!</v>
      </c>
      <c r="K111" s="3" t="e">
        <f>Søknad!#REF!</f>
        <v>#REF!</v>
      </c>
      <c r="L111" s="3" t="e">
        <f>Søknad!#REF!</f>
        <v>#REF!</v>
      </c>
      <c r="M111" s="3" t="e">
        <f>Søknad!#REF!</f>
        <v>#REF!</v>
      </c>
      <c r="N111" s="3" t="e">
        <f>Søknad!#REF!</f>
        <v>#REF!</v>
      </c>
      <c r="Q111">
        <f>Søknad!$G$1</f>
        <v>0</v>
      </c>
      <c r="R111" s="3" t="e">
        <f>Søknad!#REF!</f>
        <v>#REF!</v>
      </c>
      <c r="S111" t="e">
        <f>Søknad!#REF!</f>
        <v>#REF!</v>
      </c>
      <c r="T111" s="21" t="e">
        <f>Søknad!#REF!</f>
        <v>#REF!</v>
      </c>
    </row>
    <row r="112" spans="1:20" x14ac:dyDescent="0.25">
      <c r="A112">
        <f>Søknad!$B$4</f>
        <v>0</v>
      </c>
      <c r="B112">
        <f>Søknad!$G$1</f>
        <v>0</v>
      </c>
      <c r="C112" s="24" t="e">
        <f>Søknad!#REF!</f>
        <v>#REF!</v>
      </c>
      <c r="D112" t="e">
        <f>Søknad!#REF!</f>
        <v>#REF!</v>
      </c>
      <c r="E112" t="e">
        <f>Søknad!#REF!</f>
        <v>#REF!</v>
      </c>
      <c r="H112" t="e">
        <f>Søknad!#REF!</f>
        <v>#REF!</v>
      </c>
      <c r="I112" t="e">
        <f>Søknad!#REF!</f>
        <v>#REF!</v>
      </c>
      <c r="J112" s="3" t="e">
        <f>Søknad!#REF!</f>
        <v>#REF!</v>
      </c>
      <c r="K112" s="3" t="e">
        <f>Søknad!#REF!</f>
        <v>#REF!</v>
      </c>
      <c r="L112" s="3" t="e">
        <f>Søknad!#REF!</f>
        <v>#REF!</v>
      </c>
      <c r="M112" s="3" t="e">
        <f>Søknad!#REF!</f>
        <v>#REF!</v>
      </c>
      <c r="N112" s="3" t="e">
        <f>Søknad!#REF!</f>
        <v>#REF!</v>
      </c>
      <c r="Q112">
        <f>Søknad!$G$1</f>
        <v>0</v>
      </c>
      <c r="R112" s="3" t="e">
        <f>Søknad!#REF!</f>
        <v>#REF!</v>
      </c>
      <c r="S112" t="e">
        <f>Søknad!#REF!</f>
        <v>#REF!</v>
      </c>
      <c r="T112" s="21" t="e">
        <f>Søknad!#REF!</f>
        <v>#REF!</v>
      </c>
    </row>
    <row r="113" spans="1:20" x14ac:dyDescent="0.25">
      <c r="A113">
        <f>Søknad!$B$4</f>
        <v>0</v>
      </c>
      <c r="B113">
        <f>Søknad!$G$1</f>
        <v>0</v>
      </c>
      <c r="C113" s="24" t="e">
        <f>Søknad!#REF!</f>
        <v>#REF!</v>
      </c>
      <c r="D113" t="e">
        <f>Søknad!#REF!</f>
        <v>#REF!</v>
      </c>
      <c r="E113" t="e">
        <f>Søknad!#REF!</f>
        <v>#REF!</v>
      </c>
      <c r="H113" t="e">
        <f>Søknad!#REF!</f>
        <v>#REF!</v>
      </c>
      <c r="I113" t="e">
        <f>Søknad!#REF!</f>
        <v>#REF!</v>
      </c>
      <c r="J113" s="3" t="e">
        <f>Søknad!#REF!</f>
        <v>#REF!</v>
      </c>
      <c r="K113" s="3" t="e">
        <f>Søknad!#REF!</f>
        <v>#REF!</v>
      </c>
      <c r="L113" s="3" t="e">
        <f>Søknad!#REF!</f>
        <v>#REF!</v>
      </c>
      <c r="M113" s="3" t="e">
        <f>Søknad!#REF!</f>
        <v>#REF!</v>
      </c>
      <c r="N113" s="3" t="e">
        <f>Søknad!#REF!</f>
        <v>#REF!</v>
      </c>
      <c r="Q113">
        <f>Søknad!$G$1</f>
        <v>0</v>
      </c>
      <c r="R113" s="3" t="e">
        <f>Søknad!#REF!</f>
        <v>#REF!</v>
      </c>
      <c r="S113" t="e">
        <f>Søknad!#REF!</f>
        <v>#REF!</v>
      </c>
      <c r="T113" s="21" t="e">
        <f>Søknad!#REF!</f>
        <v>#REF!</v>
      </c>
    </row>
    <row r="114" spans="1:20" x14ac:dyDescent="0.25">
      <c r="A114">
        <f>Søknad!$B$4</f>
        <v>0</v>
      </c>
      <c r="B114">
        <f>Søknad!$G$1</f>
        <v>0</v>
      </c>
      <c r="C114" s="24" t="e">
        <f>Søknad!#REF!</f>
        <v>#REF!</v>
      </c>
      <c r="D114" t="e">
        <f>Søknad!#REF!</f>
        <v>#REF!</v>
      </c>
      <c r="E114" t="e">
        <f>Søknad!#REF!</f>
        <v>#REF!</v>
      </c>
      <c r="H114" t="e">
        <f>Søknad!#REF!</f>
        <v>#REF!</v>
      </c>
      <c r="I114" t="e">
        <f>Søknad!#REF!</f>
        <v>#REF!</v>
      </c>
      <c r="J114" s="3" t="e">
        <f>Søknad!#REF!</f>
        <v>#REF!</v>
      </c>
      <c r="K114" s="3" t="e">
        <f>Søknad!#REF!</f>
        <v>#REF!</v>
      </c>
      <c r="L114" s="3" t="e">
        <f>Søknad!#REF!</f>
        <v>#REF!</v>
      </c>
      <c r="M114" s="3" t="e">
        <f>Søknad!#REF!</f>
        <v>#REF!</v>
      </c>
      <c r="N114" s="3" t="e">
        <f>Søknad!#REF!</f>
        <v>#REF!</v>
      </c>
      <c r="Q114">
        <f>Søknad!$G$1</f>
        <v>0</v>
      </c>
      <c r="R114" s="3" t="e">
        <f>Søknad!#REF!</f>
        <v>#REF!</v>
      </c>
      <c r="S114" t="e">
        <f>Søknad!#REF!</f>
        <v>#REF!</v>
      </c>
      <c r="T114" s="21" t="e">
        <f>Søknad!#REF!</f>
        <v>#REF!</v>
      </c>
    </row>
    <row r="115" spans="1:20" x14ac:dyDescent="0.25">
      <c r="A115">
        <f>Søknad!$B$4</f>
        <v>0</v>
      </c>
      <c r="B115">
        <f>Søknad!$G$1</f>
        <v>0</v>
      </c>
      <c r="C115" s="24" t="e">
        <f>Søknad!#REF!</f>
        <v>#REF!</v>
      </c>
      <c r="D115" t="e">
        <f>Søknad!#REF!</f>
        <v>#REF!</v>
      </c>
      <c r="E115" t="e">
        <f>Søknad!#REF!</f>
        <v>#REF!</v>
      </c>
      <c r="H115" t="e">
        <f>Søknad!#REF!</f>
        <v>#REF!</v>
      </c>
      <c r="I115" t="e">
        <f>Søknad!#REF!</f>
        <v>#REF!</v>
      </c>
      <c r="J115" s="3" t="e">
        <f>Søknad!#REF!</f>
        <v>#REF!</v>
      </c>
      <c r="K115" s="3" t="e">
        <f>Søknad!#REF!</f>
        <v>#REF!</v>
      </c>
      <c r="L115" s="3" t="e">
        <f>Søknad!#REF!</f>
        <v>#REF!</v>
      </c>
      <c r="M115" s="3" t="e">
        <f>Søknad!#REF!</f>
        <v>#REF!</v>
      </c>
      <c r="N115" s="3" t="e">
        <f>Søknad!#REF!</f>
        <v>#REF!</v>
      </c>
      <c r="Q115">
        <f>Søknad!$G$1</f>
        <v>0</v>
      </c>
      <c r="R115" s="3" t="e">
        <f>Søknad!#REF!</f>
        <v>#REF!</v>
      </c>
      <c r="S115" t="e">
        <f>Søknad!#REF!</f>
        <v>#REF!</v>
      </c>
      <c r="T115" s="21" t="e">
        <f>Søknad!#REF!</f>
        <v>#REF!</v>
      </c>
    </row>
    <row r="116" spans="1:20" x14ac:dyDescent="0.25">
      <c r="A116">
        <f>Søknad!$B$4</f>
        <v>0</v>
      </c>
      <c r="B116">
        <f>Søknad!$G$1</f>
        <v>0</v>
      </c>
      <c r="C116" s="24" t="e">
        <f>Søknad!#REF!</f>
        <v>#REF!</v>
      </c>
      <c r="D116" t="e">
        <f>Søknad!#REF!</f>
        <v>#REF!</v>
      </c>
      <c r="E116" t="e">
        <f>Søknad!#REF!</f>
        <v>#REF!</v>
      </c>
      <c r="H116" t="e">
        <f>Søknad!#REF!</f>
        <v>#REF!</v>
      </c>
      <c r="I116" t="e">
        <f>Søknad!#REF!</f>
        <v>#REF!</v>
      </c>
      <c r="J116" s="3" t="e">
        <f>Søknad!#REF!</f>
        <v>#REF!</v>
      </c>
      <c r="K116" s="3" t="e">
        <f>Søknad!#REF!</f>
        <v>#REF!</v>
      </c>
      <c r="L116" s="3" t="e">
        <f>Søknad!#REF!</f>
        <v>#REF!</v>
      </c>
      <c r="M116" s="3" t="e">
        <f>Søknad!#REF!</f>
        <v>#REF!</v>
      </c>
      <c r="N116" s="3" t="e">
        <f>Søknad!#REF!</f>
        <v>#REF!</v>
      </c>
      <c r="Q116">
        <f>Søknad!$G$1</f>
        <v>0</v>
      </c>
      <c r="R116" s="3" t="e">
        <f>Søknad!#REF!</f>
        <v>#REF!</v>
      </c>
      <c r="S116" t="e">
        <f>Søknad!#REF!</f>
        <v>#REF!</v>
      </c>
      <c r="T116" s="21" t="e">
        <f>Søknad!#REF!</f>
        <v>#REF!</v>
      </c>
    </row>
    <row r="117" spans="1:20" x14ac:dyDescent="0.25">
      <c r="A117">
        <f>Søknad!$B$4</f>
        <v>0</v>
      </c>
      <c r="B117">
        <f>Søknad!$G$1</f>
        <v>0</v>
      </c>
      <c r="C117" s="24" t="e">
        <f>Søknad!#REF!</f>
        <v>#REF!</v>
      </c>
      <c r="D117" t="e">
        <f>Søknad!#REF!</f>
        <v>#REF!</v>
      </c>
      <c r="E117" t="e">
        <f>Søknad!#REF!</f>
        <v>#REF!</v>
      </c>
      <c r="H117" t="e">
        <f>Søknad!#REF!</f>
        <v>#REF!</v>
      </c>
      <c r="I117" t="e">
        <f>Søknad!#REF!</f>
        <v>#REF!</v>
      </c>
      <c r="J117" s="3" t="e">
        <f>Søknad!#REF!</f>
        <v>#REF!</v>
      </c>
      <c r="K117" s="3" t="e">
        <f>Søknad!#REF!</f>
        <v>#REF!</v>
      </c>
      <c r="L117" s="3" t="e">
        <f>Søknad!#REF!</f>
        <v>#REF!</v>
      </c>
      <c r="M117" s="3" t="e">
        <f>Søknad!#REF!</f>
        <v>#REF!</v>
      </c>
      <c r="N117" s="3" t="e">
        <f>Søknad!#REF!</f>
        <v>#REF!</v>
      </c>
      <c r="Q117">
        <f>Søknad!$G$1</f>
        <v>0</v>
      </c>
      <c r="R117" s="3" t="e">
        <f>Søknad!#REF!</f>
        <v>#REF!</v>
      </c>
      <c r="S117" t="e">
        <f>Søknad!#REF!</f>
        <v>#REF!</v>
      </c>
      <c r="T117" s="21" t="e">
        <f>Søknad!#REF!</f>
        <v>#REF!</v>
      </c>
    </row>
    <row r="118" spans="1:20" x14ac:dyDescent="0.25">
      <c r="A118">
        <f>Søknad!$B$4</f>
        <v>0</v>
      </c>
      <c r="B118">
        <f>Søknad!$G$1</f>
        <v>0</v>
      </c>
      <c r="C118" s="24" t="e">
        <f>Søknad!#REF!</f>
        <v>#REF!</v>
      </c>
      <c r="D118" t="e">
        <f>Søknad!#REF!</f>
        <v>#REF!</v>
      </c>
      <c r="E118" t="e">
        <f>Søknad!#REF!</f>
        <v>#REF!</v>
      </c>
      <c r="H118" t="e">
        <f>Søknad!#REF!</f>
        <v>#REF!</v>
      </c>
      <c r="I118" t="e">
        <f>Søknad!#REF!</f>
        <v>#REF!</v>
      </c>
      <c r="J118" s="3" t="e">
        <f>Søknad!#REF!</f>
        <v>#REF!</v>
      </c>
      <c r="K118" s="3" t="e">
        <f>Søknad!#REF!</f>
        <v>#REF!</v>
      </c>
      <c r="L118" s="3" t="e">
        <f>Søknad!#REF!</f>
        <v>#REF!</v>
      </c>
      <c r="M118" s="3" t="e">
        <f>Søknad!#REF!</f>
        <v>#REF!</v>
      </c>
      <c r="N118" s="3" t="e">
        <f>Søknad!#REF!</f>
        <v>#REF!</v>
      </c>
      <c r="Q118">
        <f>Søknad!$G$1</f>
        <v>0</v>
      </c>
      <c r="R118" s="3" t="e">
        <f>Søknad!#REF!</f>
        <v>#REF!</v>
      </c>
      <c r="S118" t="e">
        <f>Søknad!#REF!</f>
        <v>#REF!</v>
      </c>
      <c r="T118" s="21" t="e">
        <f>Søknad!#REF!</f>
        <v>#REF!</v>
      </c>
    </row>
    <row r="119" spans="1:20" x14ac:dyDescent="0.25">
      <c r="A119">
        <f>Søknad!$B$4</f>
        <v>0</v>
      </c>
      <c r="B119">
        <f>Søknad!$G$1</f>
        <v>0</v>
      </c>
      <c r="C119" s="24" t="e">
        <f>Søknad!#REF!</f>
        <v>#REF!</v>
      </c>
      <c r="D119" t="e">
        <f>Søknad!#REF!</f>
        <v>#REF!</v>
      </c>
      <c r="E119" t="e">
        <f>Søknad!#REF!</f>
        <v>#REF!</v>
      </c>
      <c r="H119">
        <f>Søknad!A99</f>
        <v>0</v>
      </c>
      <c r="I119">
        <f>Søknad!B99</f>
        <v>0</v>
      </c>
      <c r="J119" s="3">
        <f>Søknad!F99</f>
        <v>0</v>
      </c>
      <c r="K119" s="3">
        <f>Søknad!D99</f>
        <v>0</v>
      </c>
      <c r="L119" s="3">
        <f>Søknad!E99</f>
        <v>0</v>
      </c>
      <c r="M119" s="3">
        <f>Søknad!G99</f>
        <v>0</v>
      </c>
      <c r="N119" s="3">
        <f>Søknad!H99</f>
        <v>0</v>
      </c>
      <c r="Q119">
        <f>Søknad!$G$1</f>
        <v>0</v>
      </c>
      <c r="R119" s="3">
        <f>Søknad!J99</f>
        <v>0</v>
      </c>
      <c r="S119">
        <f>Søknad!K99</f>
        <v>0</v>
      </c>
      <c r="T119" s="21" t="str">
        <f>Søknad!L99</f>
        <v/>
      </c>
    </row>
    <row r="120" spans="1:20" x14ac:dyDescent="0.25">
      <c r="A120">
        <f>Søknad!$B$4</f>
        <v>0</v>
      </c>
      <c r="B120">
        <f>Søknad!$G$1</f>
        <v>0</v>
      </c>
      <c r="C120" s="24" t="e">
        <f>Søknad!#REF!</f>
        <v>#REF!</v>
      </c>
      <c r="D120" t="e">
        <f>Søknad!#REF!</f>
        <v>#REF!</v>
      </c>
      <c r="E120" t="e">
        <f>Søknad!#REF!</f>
        <v>#REF!</v>
      </c>
      <c r="H120">
        <f>Søknad!A100</f>
        <v>0</v>
      </c>
      <c r="I120">
        <f>Søknad!B100</f>
        <v>0</v>
      </c>
      <c r="J120" s="3">
        <f>Søknad!F100</f>
        <v>0</v>
      </c>
      <c r="K120" s="3">
        <f>Søknad!D100</f>
        <v>0</v>
      </c>
      <c r="L120" s="3">
        <f>Søknad!E100</f>
        <v>0</v>
      </c>
      <c r="M120" s="3">
        <f>Søknad!G100</f>
        <v>0</v>
      </c>
      <c r="N120" s="3">
        <f>Søknad!H100</f>
        <v>0</v>
      </c>
      <c r="Q120">
        <f>Søknad!$G$1</f>
        <v>0</v>
      </c>
      <c r="R120" s="3">
        <f>Søknad!J100</f>
        <v>0</v>
      </c>
      <c r="S120">
        <f>Søknad!K100</f>
        <v>0</v>
      </c>
      <c r="T120" s="21" t="str">
        <f>Søknad!L100</f>
        <v/>
      </c>
    </row>
    <row r="121" spans="1:20" x14ac:dyDescent="0.25">
      <c r="A121">
        <f>Søknad!$B$4</f>
        <v>0</v>
      </c>
      <c r="B121">
        <f>Søknad!$G$1</f>
        <v>0</v>
      </c>
      <c r="C121" s="24" t="e">
        <f>Søknad!#REF!</f>
        <v>#REF!</v>
      </c>
      <c r="D121" t="e">
        <f>Søknad!#REF!</f>
        <v>#REF!</v>
      </c>
      <c r="E121" t="e">
        <f>Søknad!#REF!</f>
        <v>#REF!</v>
      </c>
      <c r="H121">
        <f>Søknad!A101</f>
        <v>0</v>
      </c>
      <c r="I121">
        <f>Søknad!B101</f>
        <v>0</v>
      </c>
      <c r="J121" s="3">
        <f>Søknad!F101</f>
        <v>0</v>
      </c>
      <c r="K121" s="3">
        <f>Søknad!D101</f>
        <v>0</v>
      </c>
      <c r="L121" s="3">
        <f>Søknad!E101</f>
        <v>0</v>
      </c>
      <c r="M121" s="3">
        <f>Søknad!G101</f>
        <v>0</v>
      </c>
      <c r="N121" s="3">
        <f>Søknad!H101</f>
        <v>0</v>
      </c>
      <c r="Q121">
        <f>Søknad!$G$1</f>
        <v>0</v>
      </c>
      <c r="R121" s="3">
        <f>Søknad!J101</f>
        <v>0</v>
      </c>
      <c r="S121">
        <f>Søknad!K101</f>
        <v>0</v>
      </c>
      <c r="T121" s="21" t="str">
        <f>Søknad!L101</f>
        <v/>
      </c>
    </row>
    <row r="122" spans="1:20" x14ac:dyDescent="0.25">
      <c r="A122">
        <f>Søknad!$B$4</f>
        <v>0</v>
      </c>
      <c r="B122">
        <f>Søknad!$G$1</f>
        <v>0</v>
      </c>
      <c r="C122" s="24" t="e">
        <f>Søknad!#REF!</f>
        <v>#REF!</v>
      </c>
      <c r="D122" t="e">
        <f>Søknad!#REF!</f>
        <v>#REF!</v>
      </c>
      <c r="E122" t="e">
        <f>Søknad!#REF!</f>
        <v>#REF!</v>
      </c>
      <c r="H122">
        <f>Søknad!A102</f>
        <v>0</v>
      </c>
      <c r="I122">
        <f>Søknad!B102</f>
        <v>0</v>
      </c>
      <c r="J122" s="3">
        <f>Søknad!F102</f>
        <v>0</v>
      </c>
      <c r="K122" s="3">
        <f>Søknad!D102</f>
        <v>0</v>
      </c>
      <c r="L122" s="3">
        <f>Søknad!E102</f>
        <v>0</v>
      </c>
      <c r="M122" s="3">
        <f>Søknad!G102</f>
        <v>0</v>
      </c>
      <c r="N122" s="3">
        <f>Søknad!H102</f>
        <v>0</v>
      </c>
      <c r="Q122">
        <f>Søknad!$G$1</f>
        <v>0</v>
      </c>
      <c r="R122" s="3">
        <f>Søknad!J102</f>
        <v>0</v>
      </c>
      <c r="S122">
        <f>Søknad!K102</f>
        <v>0</v>
      </c>
      <c r="T122" s="21" t="str">
        <f>Søknad!L102</f>
        <v/>
      </c>
    </row>
    <row r="123" spans="1:20" x14ac:dyDescent="0.25">
      <c r="A123">
        <f>Søknad!$B$4</f>
        <v>0</v>
      </c>
      <c r="B123">
        <f>Søknad!$G$1</f>
        <v>0</v>
      </c>
      <c r="C123" s="24" t="e">
        <f>Søknad!#REF!</f>
        <v>#REF!</v>
      </c>
      <c r="D123" t="e">
        <f>Søknad!#REF!</f>
        <v>#REF!</v>
      </c>
      <c r="E123" t="e">
        <f>Søknad!#REF!</f>
        <v>#REF!</v>
      </c>
      <c r="H123">
        <f>Søknad!A103</f>
        <v>0</v>
      </c>
      <c r="I123">
        <f>Søknad!B103</f>
        <v>0</v>
      </c>
      <c r="J123" s="3">
        <f>Søknad!F103</f>
        <v>0</v>
      </c>
      <c r="K123" s="3">
        <f>Søknad!D103</f>
        <v>0</v>
      </c>
      <c r="L123" s="3">
        <f>Søknad!E103</f>
        <v>0</v>
      </c>
      <c r="M123" s="3">
        <f>Søknad!G103</f>
        <v>0</v>
      </c>
      <c r="N123" s="3">
        <f>Søknad!H103</f>
        <v>0</v>
      </c>
      <c r="Q123">
        <f>Søknad!$G$1</f>
        <v>0</v>
      </c>
      <c r="R123" s="3">
        <f>Søknad!J103</f>
        <v>0</v>
      </c>
      <c r="S123">
        <f>Søknad!K103</f>
        <v>0</v>
      </c>
      <c r="T123" s="21" t="str">
        <f>Søknad!L103</f>
        <v/>
      </c>
    </row>
    <row r="124" spans="1:20" x14ac:dyDescent="0.25">
      <c r="A124">
        <f>Søknad!$B$4</f>
        <v>0</v>
      </c>
      <c r="B124">
        <f>Søknad!$G$1</f>
        <v>0</v>
      </c>
      <c r="C124" s="24" t="e">
        <f>Søknad!#REF!</f>
        <v>#REF!</v>
      </c>
      <c r="D124" t="e">
        <f>Søknad!#REF!</f>
        <v>#REF!</v>
      </c>
      <c r="E124" t="e">
        <f>Søknad!#REF!</f>
        <v>#REF!</v>
      </c>
      <c r="H124" t="e">
        <f>Søknad!#REF!</f>
        <v>#REF!</v>
      </c>
      <c r="I124" t="e">
        <f>Søknad!#REF!</f>
        <v>#REF!</v>
      </c>
      <c r="J124" s="3" t="e">
        <f>Søknad!#REF!</f>
        <v>#REF!</v>
      </c>
      <c r="K124" s="3" t="e">
        <f>Søknad!#REF!</f>
        <v>#REF!</v>
      </c>
      <c r="L124" s="3" t="e">
        <f>Søknad!#REF!</f>
        <v>#REF!</v>
      </c>
      <c r="M124" s="3" t="e">
        <f>Søknad!#REF!</f>
        <v>#REF!</v>
      </c>
      <c r="N124" s="3" t="e">
        <f>Søknad!#REF!</f>
        <v>#REF!</v>
      </c>
      <c r="Q124">
        <f>Søknad!$G$1</f>
        <v>0</v>
      </c>
      <c r="R124" s="3" t="e">
        <f>Søknad!#REF!</f>
        <v>#REF!</v>
      </c>
      <c r="S124" t="e">
        <f>Søknad!#REF!</f>
        <v>#REF!</v>
      </c>
      <c r="T124" s="21" t="e">
        <f>Søknad!#REF!</f>
        <v>#REF!</v>
      </c>
    </row>
    <row r="125" spans="1:20" x14ac:dyDescent="0.25">
      <c r="A125">
        <f>Søknad!$B$4</f>
        <v>0</v>
      </c>
      <c r="B125">
        <f>Søknad!$G$1</f>
        <v>0</v>
      </c>
      <c r="C125" s="24" t="e">
        <f>Søknad!#REF!</f>
        <v>#REF!</v>
      </c>
      <c r="D125" t="e">
        <f>Søknad!#REF!</f>
        <v>#REF!</v>
      </c>
      <c r="E125" t="e">
        <f>Søknad!#REF!</f>
        <v>#REF!</v>
      </c>
      <c r="H125" t="e">
        <f>Søknad!#REF!</f>
        <v>#REF!</v>
      </c>
      <c r="I125" t="e">
        <f>Søknad!#REF!</f>
        <v>#REF!</v>
      </c>
      <c r="J125" s="3" t="e">
        <f>Søknad!#REF!</f>
        <v>#REF!</v>
      </c>
      <c r="K125" s="3" t="e">
        <f>Søknad!#REF!</f>
        <v>#REF!</v>
      </c>
      <c r="L125" s="3" t="e">
        <f>Søknad!#REF!</f>
        <v>#REF!</v>
      </c>
      <c r="M125" s="3" t="e">
        <f>Søknad!#REF!</f>
        <v>#REF!</v>
      </c>
      <c r="N125" s="3" t="e">
        <f>Søknad!#REF!</f>
        <v>#REF!</v>
      </c>
      <c r="Q125">
        <f>Søknad!$G$1</f>
        <v>0</v>
      </c>
      <c r="R125" s="3" t="e">
        <f>Søknad!#REF!</f>
        <v>#REF!</v>
      </c>
      <c r="S125" t="e">
        <f>Søknad!#REF!</f>
        <v>#REF!</v>
      </c>
      <c r="T125" s="21" t="e">
        <f>Søknad!#REF!</f>
        <v>#REF!</v>
      </c>
    </row>
    <row r="126" spans="1:20" x14ac:dyDescent="0.25">
      <c r="A126">
        <f>Søknad!$B$4</f>
        <v>0</v>
      </c>
      <c r="B126">
        <f>Søknad!$G$1</f>
        <v>0</v>
      </c>
      <c r="C126" s="24" t="e">
        <f>Søknad!#REF!</f>
        <v>#REF!</v>
      </c>
      <c r="D126" t="e">
        <f>Søknad!#REF!</f>
        <v>#REF!</v>
      </c>
      <c r="E126" t="e">
        <f>Søknad!#REF!</f>
        <v>#REF!</v>
      </c>
      <c r="H126" t="e">
        <f>Søknad!#REF!</f>
        <v>#REF!</v>
      </c>
      <c r="I126" t="e">
        <f>Søknad!#REF!</f>
        <v>#REF!</v>
      </c>
      <c r="J126" s="3" t="e">
        <f>Søknad!#REF!</f>
        <v>#REF!</v>
      </c>
      <c r="K126" s="3" t="e">
        <f>Søknad!#REF!</f>
        <v>#REF!</v>
      </c>
      <c r="L126" s="3" t="e">
        <f>Søknad!#REF!</f>
        <v>#REF!</v>
      </c>
      <c r="M126" s="3" t="e">
        <f>Søknad!#REF!</f>
        <v>#REF!</v>
      </c>
      <c r="N126" s="3" t="e">
        <f>Søknad!#REF!</f>
        <v>#REF!</v>
      </c>
      <c r="Q126">
        <f>Søknad!$G$1</f>
        <v>0</v>
      </c>
      <c r="R126" s="3" t="e">
        <f>Søknad!#REF!</f>
        <v>#REF!</v>
      </c>
      <c r="S126" t="e">
        <f>Søknad!#REF!</f>
        <v>#REF!</v>
      </c>
      <c r="T126" s="21" t="e">
        <f>Søknad!#REF!</f>
        <v>#REF!</v>
      </c>
    </row>
    <row r="127" spans="1:20" x14ac:dyDescent="0.25">
      <c r="A127">
        <f>Søknad!$B$4</f>
        <v>0</v>
      </c>
      <c r="B127">
        <f>Søknad!$G$1</f>
        <v>0</v>
      </c>
      <c r="C127" s="24" t="e">
        <f>Søknad!#REF!</f>
        <v>#REF!</v>
      </c>
      <c r="D127" t="e">
        <f>Søknad!#REF!</f>
        <v>#REF!</v>
      </c>
      <c r="E127" t="e">
        <f>Søknad!#REF!</f>
        <v>#REF!</v>
      </c>
      <c r="H127" t="e">
        <f>Søknad!#REF!</f>
        <v>#REF!</v>
      </c>
      <c r="I127" t="e">
        <f>Søknad!#REF!</f>
        <v>#REF!</v>
      </c>
      <c r="J127" s="3" t="e">
        <f>Søknad!#REF!</f>
        <v>#REF!</v>
      </c>
      <c r="K127" s="3" t="e">
        <f>Søknad!#REF!</f>
        <v>#REF!</v>
      </c>
      <c r="L127" s="3" t="e">
        <f>Søknad!#REF!</f>
        <v>#REF!</v>
      </c>
      <c r="M127" s="3" t="e">
        <f>Søknad!#REF!</f>
        <v>#REF!</v>
      </c>
      <c r="N127" s="3" t="e">
        <f>Søknad!#REF!</f>
        <v>#REF!</v>
      </c>
      <c r="Q127">
        <f>Søknad!$G$1</f>
        <v>0</v>
      </c>
      <c r="R127" s="3" t="e">
        <f>Søknad!#REF!</f>
        <v>#REF!</v>
      </c>
      <c r="S127" t="e">
        <f>Søknad!#REF!</f>
        <v>#REF!</v>
      </c>
      <c r="T127" s="21" t="e">
        <f>Søknad!#REF!</f>
        <v>#REF!</v>
      </c>
    </row>
    <row r="128" spans="1:20" x14ac:dyDescent="0.25">
      <c r="A128">
        <f>Søknad!$B$4</f>
        <v>0</v>
      </c>
      <c r="B128">
        <f>Søknad!$G$1</f>
        <v>0</v>
      </c>
      <c r="C128" s="24" t="e">
        <f>Søknad!#REF!</f>
        <v>#REF!</v>
      </c>
      <c r="D128" t="e">
        <f>Søknad!#REF!</f>
        <v>#REF!</v>
      </c>
      <c r="E128" t="e">
        <f>Søknad!#REF!</f>
        <v>#REF!</v>
      </c>
      <c r="H128" t="e">
        <f>Søknad!#REF!</f>
        <v>#REF!</v>
      </c>
      <c r="I128" t="e">
        <f>Søknad!#REF!</f>
        <v>#REF!</v>
      </c>
      <c r="J128" s="3" t="e">
        <f>Søknad!#REF!</f>
        <v>#REF!</v>
      </c>
      <c r="K128" s="3" t="e">
        <f>Søknad!#REF!</f>
        <v>#REF!</v>
      </c>
      <c r="L128" s="3" t="e">
        <f>Søknad!#REF!</f>
        <v>#REF!</v>
      </c>
      <c r="M128" s="3" t="e">
        <f>Søknad!#REF!</f>
        <v>#REF!</v>
      </c>
      <c r="N128" s="3" t="e">
        <f>Søknad!#REF!</f>
        <v>#REF!</v>
      </c>
      <c r="Q128">
        <f>Søknad!$G$1</f>
        <v>0</v>
      </c>
      <c r="R128" s="3" t="e">
        <f>Søknad!#REF!</f>
        <v>#REF!</v>
      </c>
      <c r="S128" t="e">
        <f>Søknad!#REF!</f>
        <v>#REF!</v>
      </c>
      <c r="T128" s="21" t="e">
        <f>Søknad!#REF!</f>
        <v>#REF!</v>
      </c>
    </row>
    <row r="129" spans="1:20" x14ac:dyDescent="0.25">
      <c r="A129">
        <f>Søknad!$B$4</f>
        <v>0</v>
      </c>
      <c r="B129">
        <f>Søknad!$G$1</f>
        <v>0</v>
      </c>
      <c r="C129" s="24" t="e">
        <f>Søknad!#REF!</f>
        <v>#REF!</v>
      </c>
      <c r="D129" t="e">
        <f>Søknad!#REF!</f>
        <v>#REF!</v>
      </c>
      <c r="E129" t="e">
        <f>Søknad!#REF!</f>
        <v>#REF!</v>
      </c>
      <c r="H129" t="e">
        <f>Søknad!#REF!</f>
        <v>#REF!</v>
      </c>
      <c r="I129" t="e">
        <f>Søknad!#REF!</f>
        <v>#REF!</v>
      </c>
      <c r="J129" s="3" t="e">
        <f>Søknad!#REF!</f>
        <v>#REF!</v>
      </c>
      <c r="K129" s="3" t="e">
        <f>Søknad!#REF!</f>
        <v>#REF!</v>
      </c>
      <c r="L129" s="3" t="e">
        <f>Søknad!#REF!</f>
        <v>#REF!</v>
      </c>
      <c r="M129" s="3" t="e">
        <f>Søknad!#REF!</f>
        <v>#REF!</v>
      </c>
      <c r="N129" s="3" t="e">
        <f>Søknad!#REF!</f>
        <v>#REF!</v>
      </c>
      <c r="Q129">
        <f>Søknad!$G$1</f>
        <v>0</v>
      </c>
      <c r="R129" s="3" t="e">
        <f>Søknad!#REF!</f>
        <v>#REF!</v>
      </c>
      <c r="S129" t="e">
        <f>Søknad!#REF!</f>
        <v>#REF!</v>
      </c>
      <c r="T129" s="21" t="e">
        <f>Søknad!#REF!</f>
        <v>#REF!</v>
      </c>
    </row>
    <row r="130" spans="1:20" x14ac:dyDescent="0.25">
      <c r="A130">
        <f>Søknad!$B$4</f>
        <v>0</v>
      </c>
      <c r="B130">
        <f>Søknad!$G$1</f>
        <v>0</v>
      </c>
      <c r="C130" s="24" t="e">
        <f>Søknad!#REF!</f>
        <v>#REF!</v>
      </c>
      <c r="D130" t="e">
        <f>Søknad!#REF!</f>
        <v>#REF!</v>
      </c>
      <c r="E130" t="e">
        <f>Søknad!#REF!</f>
        <v>#REF!</v>
      </c>
      <c r="H130" t="e">
        <f>Søknad!#REF!</f>
        <v>#REF!</v>
      </c>
      <c r="I130" t="e">
        <f>Søknad!#REF!</f>
        <v>#REF!</v>
      </c>
      <c r="J130" s="3" t="e">
        <f>Søknad!#REF!</f>
        <v>#REF!</v>
      </c>
      <c r="K130" s="3" t="e">
        <f>Søknad!#REF!</f>
        <v>#REF!</v>
      </c>
      <c r="L130" s="3" t="e">
        <f>Søknad!#REF!</f>
        <v>#REF!</v>
      </c>
      <c r="M130" s="3" t="e">
        <f>Søknad!#REF!</f>
        <v>#REF!</v>
      </c>
      <c r="N130" s="3" t="e">
        <f>Søknad!#REF!</f>
        <v>#REF!</v>
      </c>
      <c r="Q130">
        <f>Søknad!$G$1</f>
        <v>0</v>
      </c>
      <c r="R130" s="3" t="e">
        <f>Søknad!#REF!</f>
        <v>#REF!</v>
      </c>
      <c r="S130" t="e">
        <f>Søknad!#REF!</f>
        <v>#REF!</v>
      </c>
      <c r="T130" s="21" t="e">
        <f>Søknad!#REF!</f>
        <v>#REF!</v>
      </c>
    </row>
    <row r="131" spans="1:20" x14ac:dyDescent="0.25">
      <c r="A131">
        <f>Søknad!$B$4</f>
        <v>0</v>
      </c>
      <c r="B131">
        <f>Søknad!$G$1</f>
        <v>0</v>
      </c>
      <c r="C131" s="24" t="e">
        <f>Søknad!#REF!</f>
        <v>#REF!</v>
      </c>
      <c r="D131" t="e">
        <f>Søknad!#REF!</f>
        <v>#REF!</v>
      </c>
      <c r="E131" t="e">
        <f>Søknad!#REF!</f>
        <v>#REF!</v>
      </c>
      <c r="H131" t="e">
        <f>Søknad!#REF!</f>
        <v>#REF!</v>
      </c>
      <c r="I131" t="e">
        <f>Søknad!#REF!</f>
        <v>#REF!</v>
      </c>
      <c r="J131" s="3" t="e">
        <f>Søknad!#REF!</f>
        <v>#REF!</v>
      </c>
      <c r="K131" s="3" t="e">
        <f>Søknad!#REF!</f>
        <v>#REF!</v>
      </c>
      <c r="L131" s="3" t="e">
        <f>Søknad!#REF!</f>
        <v>#REF!</v>
      </c>
      <c r="M131" s="3" t="e">
        <f>Søknad!#REF!</f>
        <v>#REF!</v>
      </c>
      <c r="N131" s="3" t="e">
        <f>Søknad!#REF!</f>
        <v>#REF!</v>
      </c>
      <c r="Q131">
        <f>Søknad!$G$1</f>
        <v>0</v>
      </c>
      <c r="R131" s="3" t="e">
        <f>Søknad!#REF!</f>
        <v>#REF!</v>
      </c>
      <c r="S131" t="e">
        <f>Søknad!#REF!</f>
        <v>#REF!</v>
      </c>
      <c r="T131" s="21" t="e">
        <f>Søknad!#REF!</f>
        <v>#REF!</v>
      </c>
    </row>
    <row r="132" spans="1:20" x14ac:dyDescent="0.25">
      <c r="A132">
        <f>Søknad!$B$4</f>
        <v>0</v>
      </c>
      <c r="B132">
        <f>Søknad!$G$1</f>
        <v>0</v>
      </c>
      <c r="C132" s="24" t="e">
        <f>Søknad!#REF!</f>
        <v>#REF!</v>
      </c>
      <c r="D132" t="e">
        <f>Søknad!#REF!</f>
        <v>#REF!</v>
      </c>
      <c r="E132" t="e">
        <f>Søknad!#REF!</f>
        <v>#REF!</v>
      </c>
      <c r="H132" t="e">
        <f>Søknad!#REF!</f>
        <v>#REF!</v>
      </c>
      <c r="I132" t="e">
        <f>Søknad!#REF!</f>
        <v>#REF!</v>
      </c>
      <c r="J132" s="3" t="e">
        <f>Søknad!#REF!</f>
        <v>#REF!</v>
      </c>
      <c r="K132" s="3" t="e">
        <f>Søknad!#REF!</f>
        <v>#REF!</v>
      </c>
      <c r="L132" s="3" t="e">
        <f>Søknad!#REF!</f>
        <v>#REF!</v>
      </c>
      <c r="M132" s="3" t="e">
        <f>Søknad!#REF!</f>
        <v>#REF!</v>
      </c>
      <c r="N132" s="3" t="e">
        <f>Søknad!#REF!</f>
        <v>#REF!</v>
      </c>
      <c r="Q132">
        <f>Søknad!$G$1</f>
        <v>0</v>
      </c>
      <c r="R132" s="3" t="e">
        <f>Søknad!#REF!</f>
        <v>#REF!</v>
      </c>
      <c r="S132" t="e">
        <f>Søknad!#REF!</f>
        <v>#REF!</v>
      </c>
      <c r="T132" s="21" t="e">
        <f>Søknad!#REF!</f>
        <v>#REF!</v>
      </c>
    </row>
    <row r="133" spans="1:20" x14ac:dyDescent="0.25">
      <c r="A133">
        <f>Søknad!$B$4</f>
        <v>0</v>
      </c>
      <c r="B133">
        <f>Søknad!$G$1</f>
        <v>0</v>
      </c>
      <c r="C133" s="24" t="e">
        <f>Søknad!#REF!</f>
        <v>#REF!</v>
      </c>
      <c r="D133" t="e">
        <f>Søknad!#REF!</f>
        <v>#REF!</v>
      </c>
      <c r="E133" t="e">
        <f>Søknad!#REF!</f>
        <v>#REF!</v>
      </c>
      <c r="H133" t="e">
        <f>Søknad!#REF!</f>
        <v>#REF!</v>
      </c>
      <c r="I133" t="e">
        <f>Søknad!#REF!</f>
        <v>#REF!</v>
      </c>
      <c r="J133" s="3" t="e">
        <f>Søknad!#REF!</f>
        <v>#REF!</v>
      </c>
      <c r="K133" s="3" t="e">
        <f>Søknad!#REF!</f>
        <v>#REF!</v>
      </c>
      <c r="L133" s="3" t="e">
        <f>Søknad!#REF!</f>
        <v>#REF!</v>
      </c>
      <c r="M133" s="3" t="e">
        <f>Søknad!#REF!</f>
        <v>#REF!</v>
      </c>
      <c r="N133" s="3" t="e">
        <f>Søknad!#REF!</f>
        <v>#REF!</v>
      </c>
      <c r="Q133">
        <f>Søknad!$G$1</f>
        <v>0</v>
      </c>
      <c r="R133" s="3" t="e">
        <f>Søknad!#REF!</f>
        <v>#REF!</v>
      </c>
      <c r="S133" t="e">
        <f>Søknad!#REF!</f>
        <v>#REF!</v>
      </c>
      <c r="T133" s="21" t="e">
        <f>Søknad!#REF!</f>
        <v>#REF!</v>
      </c>
    </row>
    <row r="134" spans="1:20" x14ac:dyDescent="0.25">
      <c r="A134">
        <f>Søknad!$B$4</f>
        <v>0</v>
      </c>
      <c r="B134">
        <f>Søknad!$G$1</f>
        <v>0</v>
      </c>
      <c r="C134" s="24" t="e">
        <f>Søknad!#REF!</f>
        <v>#REF!</v>
      </c>
      <c r="D134" t="e">
        <f>Søknad!#REF!</f>
        <v>#REF!</v>
      </c>
      <c r="E134" t="e">
        <f>Søknad!#REF!</f>
        <v>#REF!</v>
      </c>
      <c r="H134" t="e">
        <f>Søknad!#REF!</f>
        <v>#REF!</v>
      </c>
      <c r="I134" t="e">
        <f>Søknad!#REF!</f>
        <v>#REF!</v>
      </c>
      <c r="J134" s="3" t="e">
        <f>Søknad!#REF!</f>
        <v>#REF!</v>
      </c>
      <c r="K134" s="3" t="e">
        <f>Søknad!#REF!</f>
        <v>#REF!</v>
      </c>
      <c r="L134" s="3" t="e">
        <f>Søknad!#REF!</f>
        <v>#REF!</v>
      </c>
      <c r="M134" s="3" t="e">
        <f>Søknad!#REF!</f>
        <v>#REF!</v>
      </c>
      <c r="N134" s="3" t="e">
        <f>Søknad!#REF!</f>
        <v>#REF!</v>
      </c>
      <c r="Q134">
        <f>Søknad!$G$1</f>
        <v>0</v>
      </c>
      <c r="R134" s="3" t="e">
        <f>Søknad!#REF!</f>
        <v>#REF!</v>
      </c>
      <c r="S134" t="e">
        <f>Søknad!#REF!</f>
        <v>#REF!</v>
      </c>
      <c r="T134" s="21" t="e">
        <f>Søknad!#REF!</f>
        <v>#REF!</v>
      </c>
    </row>
    <row r="135" spans="1:20" x14ac:dyDescent="0.25">
      <c r="A135">
        <f>Søknad!$B$4</f>
        <v>0</v>
      </c>
      <c r="B135">
        <f>Søknad!$G$1</f>
        <v>0</v>
      </c>
      <c r="C135" s="24" t="e">
        <f>Søknad!#REF!</f>
        <v>#REF!</v>
      </c>
      <c r="D135" t="e">
        <f>Søknad!#REF!</f>
        <v>#REF!</v>
      </c>
      <c r="E135" t="e">
        <f>Søknad!#REF!</f>
        <v>#REF!</v>
      </c>
      <c r="H135" t="e">
        <f>Søknad!#REF!</f>
        <v>#REF!</v>
      </c>
      <c r="I135" t="e">
        <f>Søknad!#REF!</f>
        <v>#REF!</v>
      </c>
      <c r="J135" s="3" t="e">
        <f>Søknad!#REF!</f>
        <v>#REF!</v>
      </c>
      <c r="K135" s="3" t="e">
        <f>Søknad!#REF!</f>
        <v>#REF!</v>
      </c>
      <c r="L135" s="3" t="e">
        <f>Søknad!#REF!</f>
        <v>#REF!</v>
      </c>
      <c r="M135" s="3" t="e">
        <f>Søknad!#REF!</f>
        <v>#REF!</v>
      </c>
      <c r="N135" s="3" t="e">
        <f>Søknad!#REF!</f>
        <v>#REF!</v>
      </c>
      <c r="Q135">
        <f>Søknad!$G$1</f>
        <v>0</v>
      </c>
      <c r="R135" s="3" t="e">
        <f>Søknad!#REF!</f>
        <v>#REF!</v>
      </c>
      <c r="S135" t="e">
        <f>Søknad!#REF!</f>
        <v>#REF!</v>
      </c>
      <c r="T135" s="21" t="e">
        <f>Søknad!#REF!</f>
        <v>#REF!</v>
      </c>
    </row>
    <row r="136" spans="1:20" x14ac:dyDescent="0.25">
      <c r="A136">
        <f>Søknad!$B$4</f>
        <v>0</v>
      </c>
      <c r="B136">
        <f>Søknad!$G$1</f>
        <v>0</v>
      </c>
      <c r="C136" s="24" t="e">
        <f>Søknad!#REF!</f>
        <v>#REF!</v>
      </c>
      <c r="D136" t="e">
        <f>Søknad!#REF!</f>
        <v>#REF!</v>
      </c>
      <c r="E136" t="e">
        <f>Søknad!#REF!</f>
        <v>#REF!</v>
      </c>
      <c r="H136" t="e">
        <f>Søknad!#REF!</f>
        <v>#REF!</v>
      </c>
      <c r="I136" t="e">
        <f>Søknad!#REF!</f>
        <v>#REF!</v>
      </c>
      <c r="J136" s="3" t="e">
        <f>Søknad!#REF!</f>
        <v>#REF!</v>
      </c>
      <c r="K136" s="3" t="e">
        <f>Søknad!#REF!</f>
        <v>#REF!</v>
      </c>
      <c r="L136" s="3" t="e">
        <f>Søknad!#REF!</f>
        <v>#REF!</v>
      </c>
      <c r="M136" s="3" t="e">
        <f>Søknad!#REF!</f>
        <v>#REF!</v>
      </c>
      <c r="N136" s="3" t="e">
        <f>Søknad!#REF!</f>
        <v>#REF!</v>
      </c>
      <c r="Q136">
        <f>Søknad!$G$1</f>
        <v>0</v>
      </c>
      <c r="R136" s="3" t="e">
        <f>Søknad!#REF!</f>
        <v>#REF!</v>
      </c>
      <c r="S136" t="e">
        <f>Søknad!#REF!</f>
        <v>#REF!</v>
      </c>
      <c r="T136" s="21" t="e">
        <f>Søknad!#REF!</f>
        <v>#REF!</v>
      </c>
    </row>
    <row r="137" spans="1:20" x14ac:dyDescent="0.25">
      <c r="A137">
        <f>Søknad!$B$4</f>
        <v>0</v>
      </c>
      <c r="B137">
        <f>Søknad!$G$1</f>
        <v>0</v>
      </c>
      <c r="C137" s="24" t="e">
        <f>Søknad!#REF!</f>
        <v>#REF!</v>
      </c>
      <c r="D137" t="e">
        <f>Søknad!#REF!</f>
        <v>#REF!</v>
      </c>
      <c r="E137" t="e">
        <f>Søknad!#REF!</f>
        <v>#REF!</v>
      </c>
      <c r="H137" t="e">
        <f>Søknad!#REF!</f>
        <v>#REF!</v>
      </c>
      <c r="I137" t="e">
        <f>Søknad!#REF!</f>
        <v>#REF!</v>
      </c>
      <c r="J137" s="3" t="e">
        <f>Søknad!#REF!</f>
        <v>#REF!</v>
      </c>
      <c r="K137" s="3" t="e">
        <f>Søknad!#REF!</f>
        <v>#REF!</v>
      </c>
      <c r="L137" s="3" t="e">
        <f>Søknad!#REF!</f>
        <v>#REF!</v>
      </c>
      <c r="M137" s="3" t="e">
        <f>Søknad!#REF!</f>
        <v>#REF!</v>
      </c>
      <c r="N137" s="3" t="e">
        <f>Søknad!#REF!</f>
        <v>#REF!</v>
      </c>
      <c r="Q137">
        <f>Søknad!$G$1</f>
        <v>0</v>
      </c>
      <c r="R137" s="3" t="e">
        <f>Søknad!#REF!</f>
        <v>#REF!</v>
      </c>
      <c r="S137" t="e">
        <f>Søknad!#REF!</f>
        <v>#REF!</v>
      </c>
      <c r="T137" s="21" t="e">
        <f>Søknad!#REF!</f>
        <v>#REF!</v>
      </c>
    </row>
    <row r="138" spans="1:20" x14ac:dyDescent="0.25">
      <c r="A138">
        <f>Søknad!$B$4</f>
        <v>0</v>
      </c>
      <c r="B138">
        <f>Søknad!$G$1</f>
        <v>0</v>
      </c>
      <c r="C138" s="24" t="e">
        <f>Søknad!#REF!</f>
        <v>#REF!</v>
      </c>
      <c r="D138" t="e">
        <f>Søknad!#REF!</f>
        <v>#REF!</v>
      </c>
      <c r="E138" t="e">
        <f>Søknad!#REF!</f>
        <v>#REF!</v>
      </c>
      <c r="H138" t="e">
        <f>Søknad!#REF!</f>
        <v>#REF!</v>
      </c>
      <c r="I138" t="e">
        <f>Søknad!#REF!</f>
        <v>#REF!</v>
      </c>
      <c r="J138" s="3" t="e">
        <f>Søknad!#REF!</f>
        <v>#REF!</v>
      </c>
      <c r="K138" s="3" t="e">
        <f>Søknad!#REF!</f>
        <v>#REF!</v>
      </c>
      <c r="L138" s="3" t="e">
        <f>Søknad!#REF!</f>
        <v>#REF!</v>
      </c>
      <c r="M138" s="3" t="e">
        <f>Søknad!#REF!</f>
        <v>#REF!</v>
      </c>
      <c r="N138" s="3" t="e">
        <f>Søknad!#REF!</f>
        <v>#REF!</v>
      </c>
      <c r="Q138">
        <f>Søknad!$G$1</f>
        <v>0</v>
      </c>
      <c r="R138" s="3" t="e">
        <f>Søknad!#REF!</f>
        <v>#REF!</v>
      </c>
      <c r="S138" t="e">
        <f>Søknad!#REF!</f>
        <v>#REF!</v>
      </c>
      <c r="T138" s="21" t="e">
        <f>Søknad!#REF!</f>
        <v>#REF!</v>
      </c>
    </row>
    <row r="139" spans="1:20" x14ac:dyDescent="0.25">
      <c r="A139">
        <f>Søknad!$B$4</f>
        <v>0</v>
      </c>
      <c r="B139">
        <f>Søknad!$G$1</f>
        <v>0</v>
      </c>
      <c r="C139" s="24" t="e">
        <f>Søknad!#REF!</f>
        <v>#REF!</v>
      </c>
      <c r="D139" t="e">
        <f>Søknad!#REF!</f>
        <v>#REF!</v>
      </c>
      <c r="E139" t="e">
        <f>Søknad!#REF!</f>
        <v>#REF!</v>
      </c>
      <c r="H139" t="e">
        <f>Søknad!#REF!</f>
        <v>#REF!</v>
      </c>
      <c r="I139" t="e">
        <f>Søknad!#REF!</f>
        <v>#REF!</v>
      </c>
      <c r="J139" s="3" t="e">
        <f>Søknad!#REF!</f>
        <v>#REF!</v>
      </c>
      <c r="K139" s="3" t="e">
        <f>Søknad!#REF!</f>
        <v>#REF!</v>
      </c>
      <c r="L139" s="3" t="e">
        <f>Søknad!#REF!</f>
        <v>#REF!</v>
      </c>
      <c r="M139" s="3" t="e">
        <f>Søknad!#REF!</f>
        <v>#REF!</v>
      </c>
      <c r="N139" s="3" t="e">
        <f>Søknad!#REF!</f>
        <v>#REF!</v>
      </c>
      <c r="Q139">
        <f>Søknad!$G$1</f>
        <v>0</v>
      </c>
      <c r="R139" s="3" t="e">
        <f>Søknad!#REF!</f>
        <v>#REF!</v>
      </c>
      <c r="S139" t="e">
        <f>Søknad!#REF!</f>
        <v>#REF!</v>
      </c>
      <c r="T139" s="21" t="e">
        <f>Søknad!#REF!</f>
        <v>#REF!</v>
      </c>
    </row>
    <row r="140" spans="1:20" x14ac:dyDescent="0.25">
      <c r="A140">
        <f>Søknad!$B$4</f>
        <v>0</v>
      </c>
      <c r="B140">
        <f>Søknad!$G$1</f>
        <v>0</v>
      </c>
      <c r="C140" s="24" t="e">
        <f>Søknad!#REF!</f>
        <v>#REF!</v>
      </c>
      <c r="D140" t="e">
        <f>Søknad!#REF!</f>
        <v>#REF!</v>
      </c>
      <c r="E140" t="e">
        <f>Søknad!#REF!</f>
        <v>#REF!</v>
      </c>
      <c r="H140" t="e">
        <f>Søknad!#REF!</f>
        <v>#REF!</v>
      </c>
      <c r="I140" t="e">
        <f>Søknad!#REF!</f>
        <v>#REF!</v>
      </c>
      <c r="J140" s="3" t="e">
        <f>Søknad!#REF!</f>
        <v>#REF!</v>
      </c>
      <c r="K140" s="3" t="e">
        <f>Søknad!#REF!</f>
        <v>#REF!</v>
      </c>
      <c r="L140" s="3" t="e">
        <f>Søknad!#REF!</f>
        <v>#REF!</v>
      </c>
      <c r="M140" s="3" t="e">
        <f>Søknad!#REF!</f>
        <v>#REF!</v>
      </c>
      <c r="N140" s="3" t="e">
        <f>Søknad!#REF!</f>
        <v>#REF!</v>
      </c>
      <c r="Q140">
        <f>Søknad!$G$1</f>
        <v>0</v>
      </c>
      <c r="R140" s="3" t="e">
        <f>Søknad!#REF!</f>
        <v>#REF!</v>
      </c>
      <c r="S140" t="e">
        <f>Søknad!#REF!</f>
        <v>#REF!</v>
      </c>
      <c r="T140" s="21" t="e">
        <f>Søknad!#REF!</f>
        <v>#REF!</v>
      </c>
    </row>
    <row r="141" spans="1:20" x14ac:dyDescent="0.25">
      <c r="A141">
        <f>Søknad!$B$4</f>
        <v>0</v>
      </c>
      <c r="B141">
        <f>Søknad!$G$1</f>
        <v>0</v>
      </c>
      <c r="C141" s="24" t="e">
        <f>Søknad!#REF!</f>
        <v>#REF!</v>
      </c>
      <c r="D141" t="e">
        <f>Søknad!#REF!</f>
        <v>#REF!</v>
      </c>
      <c r="E141" t="e">
        <f>Søknad!#REF!</f>
        <v>#REF!</v>
      </c>
      <c r="H141" t="e">
        <f>Søknad!#REF!</f>
        <v>#REF!</v>
      </c>
      <c r="I141" t="e">
        <f>Søknad!#REF!</f>
        <v>#REF!</v>
      </c>
      <c r="J141" s="3" t="e">
        <f>Søknad!#REF!</f>
        <v>#REF!</v>
      </c>
      <c r="K141" s="3" t="e">
        <f>Søknad!#REF!</f>
        <v>#REF!</v>
      </c>
      <c r="L141" s="3" t="e">
        <f>Søknad!#REF!</f>
        <v>#REF!</v>
      </c>
      <c r="M141" s="3" t="e">
        <f>Søknad!#REF!</f>
        <v>#REF!</v>
      </c>
      <c r="N141" s="3" t="e">
        <f>Søknad!#REF!</f>
        <v>#REF!</v>
      </c>
      <c r="Q141">
        <f>Søknad!$G$1</f>
        <v>0</v>
      </c>
      <c r="R141" s="3" t="e">
        <f>Søknad!#REF!</f>
        <v>#REF!</v>
      </c>
      <c r="S141" t="e">
        <f>Søknad!#REF!</f>
        <v>#REF!</v>
      </c>
      <c r="T141" s="21" t="e">
        <f>Søknad!#REF!</f>
        <v>#REF!</v>
      </c>
    </row>
    <row r="142" spans="1:20" x14ac:dyDescent="0.25">
      <c r="A142">
        <f>Søknad!$B$4</f>
        <v>0</v>
      </c>
      <c r="B142">
        <f>Søknad!$G$1</f>
        <v>0</v>
      </c>
      <c r="C142" s="24" t="e">
        <f>Søknad!#REF!</f>
        <v>#REF!</v>
      </c>
      <c r="D142" t="e">
        <f>Søknad!#REF!</f>
        <v>#REF!</v>
      </c>
      <c r="E142" t="e">
        <f>Søknad!#REF!</f>
        <v>#REF!</v>
      </c>
      <c r="H142" t="e">
        <f>Søknad!#REF!</f>
        <v>#REF!</v>
      </c>
      <c r="I142" t="e">
        <f>Søknad!#REF!</f>
        <v>#REF!</v>
      </c>
      <c r="J142" s="3" t="e">
        <f>Søknad!#REF!</f>
        <v>#REF!</v>
      </c>
      <c r="K142" s="3" t="e">
        <f>Søknad!#REF!</f>
        <v>#REF!</v>
      </c>
      <c r="L142" s="3" t="e">
        <f>Søknad!#REF!</f>
        <v>#REF!</v>
      </c>
      <c r="M142" s="3" t="e">
        <f>Søknad!#REF!</f>
        <v>#REF!</v>
      </c>
      <c r="N142" s="3" t="e">
        <f>Søknad!#REF!</f>
        <v>#REF!</v>
      </c>
      <c r="Q142">
        <f>Søknad!$G$1</f>
        <v>0</v>
      </c>
      <c r="R142" s="3" t="e">
        <f>Søknad!#REF!</f>
        <v>#REF!</v>
      </c>
      <c r="S142" t="e">
        <f>Søknad!#REF!</f>
        <v>#REF!</v>
      </c>
      <c r="T142" s="21" t="e">
        <f>Søknad!#REF!</f>
        <v>#REF!</v>
      </c>
    </row>
    <row r="143" spans="1:20" x14ac:dyDescent="0.25">
      <c r="A143">
        <f>Søknad!$B$4</f>
        <v>0</v>
      </c>
      <c r="B143">
        <f>Søknad!$G$1</f>
        <v>0</v>
      </c>
      <c r="C143" s="24" t="e">
        <f>Søknad!#REF!</f>
        <v>#REF!</v>
      </c>
      <c r="D143" t="e">
        <f>Søknad!#REF!</f>
        <v>#REF!</v>
      </c>
      <c r="E143" t="e">
        <f>Søknad!#REF!</f>
        <v>#REF!</v>
      </c>
      <c r="H143">
        <f>Søknad!A104</f>
        <v>0</v>
      </c>
      <c r="I143">
        <f>Søknad!B104</f>
        <v>0</v>
      </c>
      <c r="J143" s="3">
        <f>Søknad!F104</f>
        <v>0</v>
      </c>
      <c r="K143" s="3">
        <f>Søknad!D104</f>
        <v>0</v>
      </c>
      <c r="L143" s="3">
        <f>Søknad!E104</f>
        <v>0</v>
      </c>
      <c r="M143" s="3">
        <f>Søknad!G104</f>
        <v>0</v>
      </c>
      <c r="N143" s="3">
        <f>Søknad!H104</f>
        <v>0</v>
      </c>
      <c r="Q143">
        <f>Søknad!$G$1</f>
        <v>0</v>
      </c>
      <c r="R143" s="3">
        <f>Søknad!J104</f>
        <v>0</v>
      </c>
      <c r="S143">
        <f>Søknad!K104</f>
        <v>0</v>
      </c>
      <c r="T143" s="21" t="str">
        <f>Søknad!L104</f>
        <v/>
      </c>
    </row>
    <row r="144" spans="1:20" x14ac:dyDescent="0.25">
      <c r="A144">
        <f>Søknad!$B$4</f>
        <v>0</v>
      </c>
      <c r="B144">
        <f>Søknad!$G$1</f>
        <v>0</v>
      </c>
      <c r="C144" s="24" t="e">
        <f>Søknad!#REF!</f>
        <v>#REF!</v>
      </c>
      <c r="D144" t="e">
        <f>Søknad!#REF!</f>
        <v>#REF!</v>
      </c>
      <c r="E144" t="e">
        <f>Søknad!#REF!</f>
        <v>#REF!</v>
      </c>
      <c r="H144">
        <f>Søknad!A105</f>
        <v>0</v>
      </c>
      <c r="I144">
        <f>Søknad!B105</f>
        <v>0</v>
      </c>
      <c r="J144" s="3">
        <f>Søknad!F105</f>
        <v>0</v>
      </c>
      <c r="K144" s="3">
        <f>Søknad!D105</f>
        <v>0</v>
      </c>
      <c r="L144" s="3">
        <f>Søknad!E105</f>
        <v>0</v>
      </c>
      <c r="M144" s="3">
        <f>Søknad!G105</f>
        <v>0</v>
      </c>
      <c r="N144" s="3">
        <f>Søknad!H105</f>
        <v>0</v>
      </c>
      <c r="Q144">
        <f>Søknad!$G$1</f>
        <v>0</v>
      </c>
      <c r="R144" s="3">
        <f>Søknad!J105</f>
        <v>0</v>
      </c>
      <c r="S144">
        <f>Søknad!K105</f>
        <v>0</v>
      </c>
      <c r="T144" s="21" t="str">
        <f>Søknad!L105</f>
        <v/>
      </c>
    </row>
    <row r="145" spans="1:20" x14ac:dyDescent="0.25">
      <c r="A145">
        <f>Søknad!$B$4</f>
        <v>0</v>
      </c>
      <c r="B145">
        <f>Søknad!$G$1</f>
        <v>0</v>
      </c>
      <c r="C145" s="24" t="e">
        <f>Søknad!#REF!</f>
        <v>#REF!</v>
      </c>
      <c r="D145" t="e">
        <f>Søknad!#REF!</f>
        <v>#REF!</v>
      </c>
      <c r="E145" t="e">
        <f>Søknad!#REF!</f>
        <v>#REF!</v>
      </c>
      <c r="H145">
        <f>Søknad!A106</f>
        <v>0</v>
      </c>
      <c r="I145">
        <f>Søknad!B106</f>
        <v>0</v>
      </c>
      <c r="J145" s="3">
        <f>Søknad!F106</f>
        <v>0</v>
      </c>
      <c r="K145" s="3">
        <f>Søknad!D106</f>
        <v>0</v>
      </c>
      <c r="L145" s="3">
        <f>Søknad!E106</f>
        <v>0</v>
      </c>
      <c r="M145" s="3">
        <f>Søknad!G106</f>
        <v>0</v>
      </c>
      <c r="N145" s="3">
        <f>Søknad!H106</f>
        <v>0</v>
      </c>
      <c r="Q145">
        <f>Søknad!$G$1</f>
        <v>0</v>
      </c>
      <c r="R145" s="3">
        <f>Søknad!J106</f>
        <v>0</v>
      </c>
      <c r="S145">
        <f>Søknad!K106</f>
        <v>0</v>
      </c>
      <c r="T145" s="21" t="str">
        <f>Søknad!L106</f>
        <v/>
      </c>
    </row>
    <row r="146" spans="1:20" x14ac:dyDescent="0.25">
      <c r="A146">
        <f>Søknad!$B$4</f>
        <v>0</v>
      </c>
      <c r="B146">
        <f>Søknad!$G$1</f>
        <v>0</v>
      </c>
      <c r="C146" s="24" t="e">
        <f>Søknad!#REF!</f>
        <v>#REF!</v>
      </c>
      <c r="D146" t="e">
        <f>Søknad!#REF!</f>
        <v>#REF!</v>
      </c>
      <c r="E146" t="e">
        <f>Søknad!#REF!</f>
        <v>#REF!</v>
      </c>
      <c r="H146">
        <f>Søknad!A107</f>
        <v>0</v>
      </c>
      <c r="I146">
        <f>Søknad!B107</f>
        <v>0</v>
      </c>
      <c r="J146" s="3">
        <f>Søknad!F107</f>
        <v>0</v>
      </c>
      <c r="K146" s="3">
        <f>Søknad!D107</f>
        <v>0</v>
      </c>
      <c r="L146" s="3">
        <f>Søknad!E107</f>
        <v>0</v>
      </c>
      <c r="M146" s="3">
        <f>Søknad!G107</f>
        <v>0</v>
      </c>
      <c r="N146" s="3">
        <f>Søknad!H107</f>
        <v>0</v>
      </c>
      <c r="Q146">
        <f>Søknad!$G$1</f>
        <v>0</v>
      </c>
      <c r="R146" s="3">
        <f>Søknad!J107</f>
        <v>0</v>
      </c>
      <c r="S146">
        <f>Søknad!K107</f>
        <v>0</v>
      </c>
      <c r="T146" s="21" t="str">
        <f>Søknad!L107</f>
        <v/>
      </c>
    </row>
    <row r="147" spans="1:20" x14ac:dyDescent="0.25">
      <c r="A147">
        <f>Søknad!$B$4</f>
        <v>0</v>
      </c>
      <c r="B147">
        <f>Søknad!$G$1</f>
        <v>0</v>
      </c>
      <c r="C147" s="24" t="e">
        <f>Søknad!#REF!</f>
        <v>#REF!</v>
      </c>
      <c r="D147" t="e">
        <f>Søknad!#REF!</f>
        <v>#REF!</v>
      </c>
      <c r="E147" t="e">
        <f>Søknad!#REF!</f>
        <v>#REF!</v>
      </c>
      <c r="H147">
        <f>Søknad!A108</f>
        <v>0</v>
      </c>
      <c r="I147">
        <f>Søknad!B108</f>
        <v>0</v>
      </c>
      <c r="J147" s="3">
        <f>Søknad!F108</f>
        <v>0</v>
      </c>
      <c r="K147" s="3">
        <f>Søknad!D108</f>
        <v>0</v>
      </c>
      <c r="L147" s="3">
        <f>Søknad!E108</f>
        <v>0</v>
      </c>
      <c r="M147" s="3">
        <f>Søknad!G108</f>
        <v>0</v>
      </c>
      <c r="N147" s="3">
        <f>Søknad!H108</f>
        <v>0</v>
      </c>
      <c r="Q147">
        <f>Søknad!$G$1</f>
        <v>0</v>
      </c>
      <c r="R147" s="3">
        <f>Søknad!J108</f>
        <v>0</v>
      </c>
      <c r="S147">
        <f>Søknad!K108</f>
        <v>0</v>
      </c>
      <c r="T147" s="21" t="str">
        <f>Søknad!L108</f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6"/>
  <dimension ref="A1"/>
  <sheetViews>
    <sheetView workbookViewId="0">
      <selection activeCell="G32" sqref="G32"/>
    </sheetView>
  </sheetViews>
  <sheetFormatPr baseColWidth="10" defaultColWidth="11.42578125" defaultRowHeight="15" x14ac:dyDescent="0.25"/>
  <cols>
    <col min="3" max="3" width="28.28515625" customWidth="1"/>
    <col min="4" max="4" width="10.42578125" customWidth="1"/>
    <col min="5" max="5" width="21" customWidth="1"/>
  </cols>
  <sheetData>
    <row r="1" ht="15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D65F9EBEAB6F42AE02C6FB0D1F4949" ma:contentTypeVersion="2" ma:contentTypeDescription="Opprett et nytt dokument." ma:contentTypeScope="" ma:versionID="394c040e6fe475c5288aed002187e003">
  <xsd:schema xmlns:xsd="http://www.w3.org/2001/XMLSchema" xmlns:xs="http://www.w3.org/2001/XMLSchema" xmlns:p="http://schemas.microsoft.com/office/2006/metadata/properties" xmlns:ns2="a7fb2ff5-4925-4ad5-a5bd-ce97bf1bcd7d" targetNamespace="http://schemas.microsoft.com/office/2006/metadata/properties" ma:root="true" ma:fieldsID="06bdcc583860ae552c3e2402b531394d" ns2:_="">
    <xsd:import namespace="a7fb2ff5-4925-4ad5-a5bd-ce97bf1bcd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b2ff5-4925-4ad5-a5bd-ce97bf1bc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FBFCAD-131C-45C3-B78F-141A680C7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b2ff5-4925-4ad5-a5bd-ce97bf1bcd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EF97F-1B69-4C89-8083-13E661FF8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2AA8EF-8B95-439A-8495-ED30BFB3A7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44</vt:i4>
      </vt:variant>
    </vt:vector>
  </HeadingPairs>
  <TitlesOfParts>
    <vt:vector size="51" baseType="lpstr">
      <vt:lpstr>Søknad</vt:lpstr>
      <vt:lpstr>Ark2</vt:lpstr>
      <vt:lpstr>TeknInd</vt:lpstr>
      <vt:lpstr>Lister</vt:lpstr>
      <vt:lpstr>_Logg</vt:lpstr>
      <vt:lpstr>Import</vt:lpstr>
      <vt:lpstr>Ark1</vt:lpstr>
      <vt:lpstr>Agder</vt:lpstr>
      <vt:lpstr>Anlegg</vt:lpstr>
      <vt:lpstr>Atlungstad</vt:lpstr>
      <vt:lpstr>Bevaringsprogram</vt:lpstr>
      <vt:lpstr>Bredalsholmen</vt:lpstr>
      <vt:lpstr>FDV_A</vt:lpstr>
      <vt:lpstr>FDV_HMS</vt:lpstr>
      <vt:lpstr>FDV_U</vt:lpstr>
      <vt:lpstr>FDV_V</vt:lpstr>
      <vt:lpstr>FDVdiverse</vt:lpstr>
      <vt:lpstr>Fetsund</vt:lpstr>
      <vt:lpstr>Folldal</vt:lpstr>
      <vt:lpstr>Fylker</vt:lpstr>
      <vt:lpstr>Haldenkanalen</vt:lpstr>
      <vt:lpstr>Ingen</vt:lpstr>
      <vt:lpstr>Innlandet</vt:lpstr>
      <vt:lpstr>JANEI</vt:lpstr>
      <vt:lpstr>Kistefos</vt:lpstr>
      <vt:lpstr>Klevfos</vt:lpstr>
      <vt:lpstr>Kommuner</vt:lpstr>
      <vt:lpstr>Kontonranlegg</vt:lpstr>
      <vt:lpstr>Møre_og_romsdal</vt:lpstr>
      <vt:lpstr>Neptun</vt:lpstr>
      <vt:lpstr>Nordland</vt:lpstr>
      <vt:lpstr>Næs</vt:lpstr>
      <vt:lpstr>Odda</vt:lpstr>
      <vt:lpstr>Oslo</vt:lpstr>
      <vt:lpstr>Søknad!Print_Area</vt:lpstr>
      <vt:lpstr>Rjukanbanen</vt:lpstr>
      <vt:lpstr>Rogaland</vt:lpstr>
      <vt:lpstr>Salhus</vt:lpstr>
      <vt:lpstr>Sjølingstad</vt:lpstr>
      <vt:lpstr>Spillum</vt:lpstr>
      <vt:lpstr>Troms_og_Finnmark</vt:lpstr>
      <vt:lpstr>Trøndelag</vt:lpstr>
      <vt:lpstr>TYSSEDAL</vt:lpstr>
      <vt:lpstr>Tyssedal_Kraftverk</vt:lpstr>
      <vt:lpstr>UtbetaltTil</vt:lpstr>
      <vt:lpstr>Søknad!Utskriftsområde</vt:lpstr>
      <vt:lpstr>Vernestatus</vt:lpstr>
      <vt:lpstr>Vestfold_og_Telemark</vt:lpstr>
      <vt:lpstr>Vestland</vt:lpstr>
      <vt:lpstr>Viken</vt:lpstr>
      <vt:lpstr>år</vt:lpstr>
    </vt:vector>
  </TitlesOfParts>
  <Manager/>
  <Company>Riksantikvaren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Hagen, Siri</dc:creator>
  <cp:keywords/>
  <dc:description/>
  <cp:lastModifiedBy>Kristin Prestvold</cp:lastModifiedBy>
  <cp:revision/>
  <cp:lastPrinted>2020-09-30T10:36:47Z</cp:lastPrinted>
  <dcterms:created xsi:type="dcterms:W3CDTF">2016-06-30T09:30:09Z</dcterms:created>
  <dcterms:modified xsi:type="dcterms:W3CDTF">2020-09-30T10:40:50Z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0x01010034D65F9EBEAB6F42AE02C6FB0D1F4949</vt:lpwstr>
  </property>
</Properties>
</file>