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nasa\Downloads\"/>
    </mc:Choice>
  </mc:AlternateContent>
  <xr:revisionPtr revIDLastSave="0" documentId="13_ncr:1_{79F294DF-4539-4614-A6F7-C5A91025A0CD}" xr6:coauthVersionLast="47" xr6:coauthVersionMax="47" xr10:uidLastSave="{00000000-0000-0000-0000-000000000000}"/>
  <workbookProtection workbookAlgorithmName="SHA-512" workbookHashValue="akK1wlOJqHJuBQaTTHDgniUzYnyZzw9/lw5T+S4WPLmNrQJyw1+a+DVAXFwigrtLr4jWRvIZBYGfr7mYNVLt8Q==" workbookSaltValue="C1ntoMXPfFbx03n6y7z1CA==" workbookSpinCount="100000" lockStructure="1"/>
  <bookViews>
    <workbookView minimized="1" xWindow="1116" yWindow="1116" windowWidth="17280" windowHeight="8964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'Ark1'!$A$2:$G$52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F10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 l="1"/>
  <c r="E46" i="1" s="1"/>
  <c r="E47" i="1" s="1"/>
  <c r="E48" i="1" l="1"/>
  <c r="E49" i="1" l="1"/>
  <c r="E51" i="1" s="1"/>
</calcChain>
</file>

<file path=xl/sharedStrings.xml><?xml version="1.0" encoding="utf-8"?>
<sst xmlns="http://schemas.openxmlformats.org/spreadsheetml/2006/main" count="25" uniqueCount="25">
  <si>
    <t>Refusjonskrav fra arbeidsgiver for utbetalt lønn til ansatte som er i prøvenemd</t>
  </si>
  <si>
    <t>Blå felt fylles ut</t>
  </si>
  <si>
    <t xml:space="preserve">Bedrift:  </t>
  </si>
  <si>
    <t>Sensor:</t>
  </si>
  <si>
    <t>Fakturanummer:</t>
  </si>
  <si>
    <t>Fylles ut med 1 linje pr. dag</t>
  </si>
  <si>
    <t>Kanditatens navn:</t>
  </si>
  <si>
    <t>Dato (dd.mm.åååå):</t>
  </si>
  <si>
    <t>Antall timer:</t>
  </si>
  <si>
    <t>Refusjon pr. dag</t>
  </si>
  <si>
    <t>Sum:</t>
  </si>
  <si>
    <t xml:space="preserve">Feriepengesats, pensjonssats og arbeidsgiveravgift må justeres etter hva som gjelder i bedriften. </t>
  </si>
  <si>
    <t>Feriepengesats (%):</t>
  </si>
  <si>
    <t>Pensjon (%):</t>
  </si>
  <si>
    <t>Arbeidsgiveravgift (%):</t>
  </si>
  <si>
    <t>Refusjonskrav</t>
  </si>
  <si>
    <t>Refusjon lønn:</t>
  </si>
  <si>
    <t>Refusjon feriepenger:</t>
  </si>
  <si>
    <t>Refusjon pensjon arbeidsgivers andel:</t>
  </si>
  <si>
    <t>Refusjon arbeidsgiveravgift:</t>
  </si>
  <si>
    <t>Sendes som vedlegg ved e- faktura til organisasjonsnummer 817 920 632 eller til postmottak: Trøndelag fylkeskommune, sentralt fakturamottak, postboks 2567, 7735 STEINKJER       - Faktura skal merkes med fordelingsnummer 3110</t>
  </si>
  <si>
    <t>Satser - grunnlag for beregning av timesats i bedriften</t>
  </si>
  <si>
    <t>Total Refusjon</t>
  </si>
  <si>
    <t>Timesats lønn (maks kr 425):</t>
  </si>
  <si>
    <t xml:space="preserve">Fra 01.01.2023: maks beløp pr. dag er 3400 kr/425 kr pr.time. Dette beregnes automatisk selv om totalbeløpet er høyere.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</si>
</sst>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&quot;\ #,##0.00;[Red]&quot;kr&quot;\ \-#,##0.00"/>
    <numFmt numFmtId="165" formatCode="&quot;kr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/>
    <xf numFmtId="164" fontId="0" fillId="0" borderId="0" xfId="0" applyNumberFormat="1"/>
    <xf numFmtId="9" fontId="0" fillId="0" borderId="0" xfId="0" applyNumberFormat="1"/>
    <xf numFmtId="10" fontId="0" fillId="0" borderId="0" xfId="0" applyNumberFormat="1"/>
    <xf numFmtId="14" fontId="0" fillId="3" borderId="4" xfId="0" applyNumberFormat="1" applyFill="1" applyBorder="1"/>
    <xf numFmtId="0" fontId="0" fillId="3" borderId="4" xfId="0" applyFill="1" applyBorder="1"/>
    <xf numFmtId="0" fontId="1" fillId="4" borderId="2" xfId="0" applyFont="1" applyFill="1" applyBorder="1"/>
    <xf numFmtId="0" fontId="1" fillId="4" borderId="5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4" borderId="7" xfId="0" applyFont="1" applyFill="1" applyBorder="1"/>
    <xf numFmtId="0" fontId="1" fillId="2" borderId="9" xfId="0" applyFont="1" applyFill="1" applyBorder="1"/>
    <xf numFmtId="0" fontId="0" fillId="0" borderId="0" xfId="0" applyFill="1" applyBorder="1" applyAlignment="1"/>
    <xf numFmtId="0" fontId="1" fillId="4" borderId="4" xfId="0" applyFont="1" applyFill="1" applyBorder="1"/>
    <xf numFmtId="9" fontId="0" fillId="3" borderId="4" xfId="0" applyNumberFormat="1" applyFill="1" applyBorder="1"/>
    <xf numFmtId="10" fontId="0" fillId="3" borderId="4" xfId="0" applyNumberFormat="1" applyFill="1" applyBorder="1"/>
    <xf numFmtId="0" fontId="0" fillId="0" borderId="0" xfId="0" applyFill="1"/>
    <xf numFmtId="0" fontId="1" fillId="0" borderId="0" xfId="0" applyFont="1" applyFill="1" applyBorder="1"/>
    <xf numFmtId="0" fontId="2" fillId="0" borderId="0" xfId="0" applyFont="1" applyAlignme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1" fillId="0" borderId="4" xfId="0" applyFont="1" applyBorder="1"/>
    <xf numFmtId="164" fontId="0" fillId="0" borderId="4" xfId="0" applyNumberFormat="1" applyBorder="1" applyProtection="1"/>
    <xf numFmtId="164" fontId="1" fillId="0" borderId="11" xfId="0" applyNumberFormat="1" applyFont="1" applyBorder="1" applyProtection="1"/>
    <xf numFmtId="165" fontId="0" fillId="0" borderId="4" xfId="0" applyNumberFormat="1" applyBorder="1" applyProtection="1"/>
    <xf numFmtId="165" fontId="1" fillId="2" borderId="10" xfId="0" applyNumberFormat="1" applyFont="1" applyFill="1" applyBorder="1"/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0" fillId="3" borderId="8" xfId="0" applyFill="1" applyBorder="1" applyAlignment="1"/>
    <xf numFmtId="0" fontId="0" fillId="3" borderId="3" xfId="0" applyFill="1" applyBorder="1" applyAlignment="1"/>
    <xf numFmtId="0" fontId="0" fillId="3" borderId="7" xfId="0" applyFill="1" applyBorder="1" applyAlignment="1"/>
    <xf numFmtId="0" fontId="0" fillId="3" borderId="2" xfId="0" applyFill="1" applyBorder="1" applyAlignment="1"/>
    <xf numFmtId="0" fontId="0" fillId="3" borderId="5" xfId="0" applyFill="1" applyBorder="1" applyAlignment="1"/>
    <xf numFmtId="0" fontId="2" fillId="0" borderId="0" xfId="0" applyFont="1" applyAlignment="1">
      <alignment horizontal="center"/>
    </xf>
    <xf numFmtId="0" fontId="0" fillId="3" borderId="4" xfId="0" applyFill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4" xfId="0" applyBorder="1" applyAlignment="1"/>
    <xf numFmtId="0" fontId="1" fillId="0" borderId="19" xfId="0" applyFont="1" applyBorder="1" applyAlignment="1"/>
    <xf numFmtId="0" fontId="1" fillId="0" borderId="14" xfId="0" applyFont="1" applyBorder="1" applyAlignment="1"/>
    <xf numFmtId="0" fontId="1" fillId="0" borderId="19" xfId="0" applyFont="1" applyBorder="1" applyAlignment="1" applyProtection="1">
      <alignment horizontal="left"/>
    </xf>
    <xf numFmtId="0" fontId="1" fillId="0" borderId="14" xfId="0" applyFont="1" applyBorder="1" applyAlignment="1" applyProtection="1">
      <alignment horizontal="left"/>
    </xf>
    <xf numFmtId="164" fontId="0" fillId="0" borderId="4" xfId="0" applyNumberFormat="1" applyFill="1" applyBorder="1"/>
    <xf numFmtId="0" fontId="0" fillId="5" borderId="4" xfId="0" applyFill="1" applyBorder="1"/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8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21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9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164" fontId="0" fillId="0" borderId="4" xfId="0" applyNumberFormat="1" applyBorder="1"/>
    <xf numFmtId="0" fontId="1" fillId="0" borderId="12" xfId="0" applyFont="1" applyBorder="1" applyAlignment="1" applyProtection="1">
      <alignment horizontal="left"/>
    </xf>
    <xf numFmtId="0" fontId="1" fillId="0" borderId="23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left"/>
    </xf>
    <xf numFmtId="165" fontId="0" fillId="5" borderId="4" xfId="0" applyNumberFormat="1" applyFill="1" applyBorder="1"/>
    <xf numFmtId="0" fontId="8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8" fillId="0" borderId="2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2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95250</xdr:colOff>
      <xdr:row>0</xdr:row>
      <xdr:rowOff>647701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"/>
          <a:ext cx="1266825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0</xdr:row>
      <xdr:rowOff>85725</xdr:rowOff>
    </xdr:from>
    <xdr:to>
      <xdr:col>5</xdr:col>
      <xdr:colOff>1076325</xdr:colOff>
      <xdr:row>0</xdr:row>
      <xdr:rowOff>600075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85725"/>
          <a:ext cx="85725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A20" zoomScaleNormal="100" workbookViewId="0">
      <selection activeCell="J43" sqref="J43"/>
    </sheetView>
  </sheetViews>
  <sheetFormatPr baseColWidth="10" defaultColWidth="11.44140625" defaultRowHeight="14.4" x14ac:dyDescent="0.3"/>
  <cols>
    <col min="1" max="1" width="2.44140625" style="1" customWidth="1"/>
    <col min="2" max="2" width="17.5546875" customWidth="1"/>
    <col min="3" max="3" width="23.109375" style="1" customWidth="1"/>
    <col min="4" max="4" width="18.5546875" customWidth="1"/>
    <col min="5" max="5" width="13.5546875" style="1" customWidth="1"/>
    <col min="6" max="6" width="18.5546875" style="1" customWidth="1"/>
    <col min="7" max="7" width="2.33203125" customWidth="1"/>
    <col min="8" max="8" width="7.44140625" customWidth="1"/>
  </cols>
  <sheetData>
    <row r="1" spans="2:10" s="1" customFormat="1" ht="51.75" customHeight="1" x14ac:dyDescent="0.3"/>
    <row r="2" spans="2:10" ht="21" customHeight="1" x14ac:dyDescent="0.35">
      <c r="B2" s="36" t="s">
        <v>0</v>
      </c>
      <c r="C2" s="36"/>
      <c r="D2" s="36"/>
      <c r="E2" s="36"/>
      <c r="F2" s="36"/>
      <c r="G2" s="19"/>
      <c r="H2" s="1"/>
      <c r="I2" s="1"/>
      <c r="J2" s="1"/>
    </row>
    <row r="3" spans="2:10" ht="15.6" x14ac:dyDescent="0.3">
      <c r="B3" s="38" t="s">
        <v>1</v>
      </c>
      <c r="C3" s="38"/>
      <c r="D3" s="38"/>
      <c r="E3" s="38"/>
      <c r="F3" s="38"/>
      <c r="G3" s="1"/>
      <c r="H3" s="1"/>
      <c r="I3" s="1"/>
      <c r="J3" s="1"/>
    </row>
    <row r="4" spans="2:10" x14ac:dyDescent="0.3">
      <c r="B4" s="23" t="s">
        <v>2</v>
      </c>
      <c r="C4" s="37"/>
      <c r="D4" s="37"/>
      <c r="E4" s="37"/>
      <c r="F4" s="37"/>
      <c r="G4" s="13"/>
      <c r="H4" s="1"/>
      <c r="I4" s="1"/>
      <c r="J4" s="1"/>
    </row>
    <row r="5" spans="2:10" x14ac:dyDescent="0.3">
      <c r="B5" s="23" t="s">
        <v>3</v>
      </c>
      <c r="C5" s="37"/>
      <c r="D5" s="37"/>
      <c r="E5" s="37"/>
      <c r="F5" s="37"/>
      <c r="G5" s="13"/>
      <c r="H5" s="1"/>
      <c r="I5" s="1"/>
      <c r="J5" s="1"/>
    </row>
    <row r="6" spans="2:10" s="1" customFormat="1" x14ac:dyDescent="0.3">
      <c r="B6" s="23" t="s">
        <v>4</v>
      </c>
      <c r="C6" s="37"/>
      <c r="D6" s="37"/>
      <c r="E6" s="37"/>
      <c r="F6" s="37"/>
      <c r="G6" s="13"/>
    </row>
    <row r="7" spans="2:10" s="1" customFormat="1" x14ac:dyDescent="0.3"/>
    <row r="8" spans="2:10" s="1" customFormat="1" x14ac:dyDescent="0.3">
      <c r="B8" s="39" t="s">
        <v>5</v>
      </c>
      <c r="C8" s="39"/>
      <c r="D8" s="39"/>
      <c r="E8" s="39"/>
      <c r="F8" s="39"/>
    </row>
    <row r="9" spans="2:10" ht="29.25" customHeight="1" x14ac:dyDescent="0.3">
      <c r="B9" s="11" t="s">
        <v>6</v>
      </c>
      <c r="C9" s="7"/>
      <c r="D9" s="7" t="s">
        <v>7</v>
      </c>
      <c r="E9" s="8" t="s">
        <v>8</v>
      </c>
      <c r="F9" s="14" t="s">
        <v>9</v>
      </c>
      <c r="G9" s="1"/>
      <c r="H9" s="1"/>
      <c r="I9" s="1"/>
      <c r="J9" s="1"/>
    </row>
    <row r="10" spans="2:10" s="1" customFormat="1" x14ac:dyDescent="0.3">
      <c r="B10" s="31"/>
      <c r="C10" s="32"/>
      <c r="D10" s="5"/>
      <c r="E10" s="6"/>
      <c r="F10" s="26" t="str">
        <f>IF(E10="","",IF((E10*$E$40)&lt;3400,(E10*$E$40),3400))</f>
        <v/>
      </c>
    </row>
    <row r="11" spans="2:10" s="1" customFormat="1" x14ac:dyDescent="0.3">
      <c r="B11" s="31"/>
      <c r="C11" s="32"/>
      <c r="D11" s="5"/>
      <c r="E11" s="6"/>
      <c r="F11" s="26" t="str">
        <f>IF(E11="","",IF((E11*$E$40)&lt;3400,(E11*$E$40),3400))</f>
        <v/>
      </c>
    </row>
    <row r="12" spans="2:10" s="1" customFormat="1" x14ac:dyDescent="0.3">
      <c r="B12" s="31"/>
      <c r="C12" s="32"/>
      <c r="D12" s="5"/>
      <c r="E12" s="6"/>
      <c r="F12" s="26" t="str">
        <f>IF(E12="","",IF((E12*$E$40)&lt;3400,(E12*$E$40),3400))</f>
        <v/>
      </c>
    </row>
    <row r="13" spans="2:10" s="1" customFormat="1" x14ac:dyDescent="0.3">
      <c r="B13" s="31"/>
      <c r="C13" s="32"/>
      <c r="D13" s="5"/>
      <c r="E13" s="6"/>
      <c r="F13" s="26" t="str">
        <f>IF(E13="","",IF((E13*$E$40)&lt;3400,(E13*$E$40),3400))</f>
        <v/>
      </c>
    </row>
    <row r="14" spans="2:10" s="1" customFormat="1" x14ac:dyDescent="0.3">
      <c r="B14" s="31"/>
      <c r="C14" s="32"/>
      <c r="D14" s="5"/>
      <c r="E14" s="6"/>
      <c r="F14" s="26" t="str">
        <f>IF(E14="","",IF((E14*$E$40)&lt;3400,(E14*$E$40),3400))</f>
        <v/>
      </c>
    </row>
    <row r="15" spans="2:10" s="1" customFormat="1" x14ac:dyDescent="0.3">
      <c r="B15" s="31"/>
      <c r="C15" s="32"/>
      <c r="D15" s="5"/>
      <c r="E15" s="6"/>
      <c r="F15" s="26" t="str">
        <f>IF(E15="","",IF((E15*$E$40)&lt;3400,(E15*$E$40),3400))</f>
        <v/>
      </c>
    </row>
    <row r="16" spans="2:10" s="1" customFormat="1" x14ac:dyDescent="0.3">
      <c r="B16" s="31"/>
      <c r="C16" s="32"/>
      <c r="D16" s="5"/>
      <c r="E16" s="6"/>
      <c r="F16" s="26" t="str">
        <f>IF(E16="","",IF((E16*$E$40)&lt;3400,(E16*$E$40),3400))</f>
        <v/>
      </c>
    </row>
    <row r="17" spans="2:6" s="1" customFormat="1" x14ac:dyDescent="0.3">
      <c r="B17" s="31"/>
      <c r="C17" s="32"/>
      <c r="D17" s="5"/>
      <c r="E17" s="6"/>
      <c r="F17" s="26" t="str">
        <f>IF(E17="","",IF((E17*$E$40)&lt;3400,(E17*$E$40),3400))</f>
        <v/>
      </c>
    </row>
    <row r="18" spans="2:6" s="1" customFormat="1" x14ac:dyDescent="0.3">
      <c r="B18" s="31"/>
      <c r="C18" s="32"/>
      <c r="D18" s="5"/>
      <c r="E18" s="6"/>
      <c r="F18" s="26" t="str">
        <f>IF(E18="","",IF((E18*$E$40)&lt;3400,(E18*$E$40),3400))</f>
        <v/>
      </c>
    </row>
    <row r="19" spans="2:6" s="1" customFormat="1" x14ac:dyDescent="0.3">
      <c r="B19" s="33"/>
      <c r="C19" s="35"/>
      <c r="D19" s="5"/>
      <c r="E19" s="6"/>
      <c r="F19" s="26" t="str">
        <f>IF(E19="","",IF((E19*$E$40)&lt;3400,(E19*$E$40),3400))</f>
        <v/>
      </c>
    </row>
    <row r="20" spans="2:6" s="1" customFormat="1" x14ac:dyDescent="0.3">
      <c r="B20" s="33"/>
      <c r="C20" s="35"/>
      <c r="D20" s="5"/>
      <c r="E20" s="6"/>
      <c r="F20" s="26" t="str">
        <f>IF(E20="","",IF((E20*$E$40)&lt;3400,(E20*$E$40),3400))</f>
        <v/>
      </c>
    </row>
    <row r="21" spans="2:6" s="1" customFormat="1" x14ac:dyDescent="0.3">
      <c r="B21" s="31"/>
      <c r="C21" s="32"/>
      <c r="D21" s="5"/>
      <c r="E21" s="6"/>
      <c r="F21" s="26" t="str">
        <f>IF(E21="","",IF((E21*$E$40)&lt;3400,(E21*$E$40),3400))</f>
        <v/>
      </c>
    </row>
    <row r="22" spans="2:6" s="1" customFormat="1" x14ac:dyDescent="0.3">
      <c r="B22" s="33"/>
      <c r="C22" s="35"/>
      <c r="D22" s="5"/>
      <c r="E22" s="6"/>
      <c r="F22" s="26" t="str">
        <f>IF(E22="","",IF((E22*$E$40)&lt;3400,(E22*$E$40),3400))</f>
        <v/>
      </c>
    </row>
    <row r="23" spans="2:6" s="1" customFormat="1" x14ac:dyDescent="0.3">
      <c r="B23" s="33"/>
      <c r="C23" s="35"/>
      <c r="D23" s="5"/>
      <c r="E23" s="6"/>
      <c r="F23" s="26" t="str">
        <f>IF(E23="","",IF((E23*$E$40)&lt;3400,(E23*$E$40),3400))</f>
        <v/>
      </c>
    </row>
    <row r="24" spans="2:6" s="1" customFormat="1" x14ac:dyDescent="0.3">
      <c r="B24" s="31"/>
      <c r="C24" s="32"/>
      <c r="D24" s="5"/>
      <c r="E24" s="6"/>
      <c r="F24" s="26" t="str">
        <f>IF(E24="","",IF((E24*$E$40)&lt;3400,(E24*$E$40),3400))</f>
        <v/>
      </c>
    </row>
    <row r="25" spans="2:6" s="1" customFormat="1" x14ac:dyDescent="0.3">
      <c r="B25" s="31"/>
      <c r="C25" s="32"/>
      <c r="D25" s="5"/>
      <c r="E25" s="6"/>
      <c r="F25" s="26" t="str">
        <f>IF(E25="","",IF((E25*$E$40)&lt;3400,(E25*$E$40),3400))</f>
        <v/>
      </c>
    </row>
    <row r="26" spans="2:6" s="1" customFormat="1" x14ac:dyDescent="0.3">
      <c r="B26" s="31"/>
      <c r="C26" s="32"/>
      <c r="D26" s="5"/>
      <c r="E26" s="6"/>
      <c r="F26" s="26" t="str">
        <f>IF(E26="","",IF((E26*$E$40)&lt;3400,(E26*$E$40),3400))</f>
        <v/>
      </c>
    </row>
    <row r="27" spans="2:6" s="1" customFormat="1" x14ac:dyDescent="0.3">
      <c r="B27" s="31"/>
      <c r="C27" s="32"/>
      <c r="D27" s="5"/>
      <c r="E27" s="6"/>
      <c r="F27" s="26" t="str">
        <f>IF(E27="","",IF((E27*$E$40)&lt;3400,(E27*$E$40),3400))</f>
        <v/>
      </c>
    </row>
    <row r="28" spans="2:6" s="1" customFormat="1" x14ac:dyDescent="0.3">
      <c r="B28" s="31"/>
      <c r="C28" s="32"/>
      <c r="D28" s="5"/>
      <c r="E28" s="6"/>
      <c r="F28" s="26" t="str">
        <f>IF(E28="","",IF((E28*$E$40)&lt;3400,(E28*$E$40),3400))</f>
        <v/>
      </c>
    </row>
    <row r="29" spans="2:6" s="1" customFormat="1" x14ac:dyDescent="0.3">
      <c r="B29" s="31"/>
      <c r="C29" s="32"/>
      <c r="D29" s="5"/>
      <c r="E29" s="6"/>
      <c r="F29" s="26" t="str">
        <f>IF(E29="","",IF((E29*$E$40)&lt;3400,(E29*$E$40),3400))</f>
        <v/>
      </c>
    </row>
    <row r="30" spans="2:6" x14ac:dyDescent="0.3">
      <c r="B30" s="31"/>
      <c r="C30" s="32"/>
      <c r="D30" s="5"/>
      <c r="E30" s="6"/>
      <c r="F30" s="26" t="str">
        <f>IF(E30="","",IF((E30*$E$40)&lt;3400,(E30*$E$40),3400))</f>
        <v/>
      </c>
    </row>
    <row r="31" spans="2:6" x14ac:dyDescent="0.3">
      <c r="B31" s="31"/>
      <c r="C31" s="32"/>
      <c r="D31" s="5"/>
      <c r="E31" s="6"/>
      <c r="F31" s="26" t="str">
        <f>IF(E31="","",IF((E31*$E$40)&lt;3400,(E31*$E$40),3400))</f>
        <v/>
      </c>
    </row>
    <row r="32" spans="2:6" x14ac:dyDescent="0.3">
      <c r="B32" s="31"/>
      <c r="C32" s="32"/>
      <c r="D32" s="5"/>
      <c r="E32" s="6"/>
      <c r="F32" s="26" t="str">
        <f>IF(E32="","",IF((E32*$E$40)&lt;3400,(E32*$E$40),3400))</f>
        <v/>
      </c>
    </row>
    <row r="33" spans="2:8" x14ac:dyDescent="0.3">
      <c r="B33" s="33"/>
      <c r="C33" s="34"/>
      <c r="D33" s="5"/>
      <c r="E33" s="46"/>
      <c r="F33" s="26" t="str">
        <f>IF(E33="","",IF((E33*$E$40)&lt;3400,(E33*$E$40),3400))</f>
        <v/>
      </c>
    </row>
    <row r="34" spans="2:8" ht="15" thickBot="1" x14ac:dyDescent="0.35">
      <c r="B34" s="12" t="s">
        <v>10</v>
      </c>
      <c r="C34" s="9"/>
      <c r="D34" s="9"/>
      <c r="E34" s="10"/>
      <c r="F34" s="27">
        <f>SUM(F10:F33)</f>
        <v>0</v>
      </c>
    </row>
    <row r="35" spans="2:8" s="17" customFormat="1" ht="15" thickBot="1" x14ac:dyDescent="0.35">
      <c r="B35" s="18"/>
      <c r="C35" s="18"/>
      <c r="D35" s="18"/>
      <c r="E35" s="18"/>
      <c r="F35" s="18"/>
    </row>
    <row r="36" spans="2:8" s="17" customFormat="1" ht="13.8" customHeight="1" x14ac:dyDescent="0.3">
      <c r="B36" s="72" t="s">
        <v>11</v>
      </c>
      <c r="C36" s="73"/>
      <c r="D36" s="73"/>
      <c r="E36" s="73"/>
      <c r="F36" s="74"/>
    </row>
    <row r="37" spans="2:8" s="17" customFormat="1" ht="24.6" customHeight="1" thickBot="1" x14ac:dyDescent="0.35">
      <c r="B37" s="75" t="s">
        <v>24</v>
      </c>
      <c r="C37" s="76"/>
      <c r="D37" s="76"/>
      <c r="E37" s="76"/>
      <c r="F37" s="77"/>
    </row>
    <row r="38" spans="2:8" x14ac:dyDescent="0.3">
      <c r="B38" s="1"/>
      <c r="D38" s="1"/>
    </row>
    <row r="39" spans="2:8" s="1" customFormat="1" x14ac:dyDescent="0.3">
      <c r="B39" s="41" t="s">
        <v>21</v>
      </c>
      <c r="C39" s="42"/>
      <c r="D39" s="42"/>
      <c r="E39" s="42"/>
    </row>
    <row r="40" spans="2:8" x14ac:dyDescent="0.3">
      <c r="B40" s="40" t="s">
        <v>23</v>
      </c>
      <c r="C40" s="40"/>
      <c r="D40" s="71">
        <v>0</v>
      </c>
      <c r="E40" s="45">
        <f>IF(D40&gt;=425,425,D40)</f>
        <v>0</v>
      </c>
      <c r="F40" s="2"/>
    </row>
    <row r="41" spans="2:8" x14ac:dyDescent="0.3">
      <c r="B41" s="47" t="s">
        <v>12</v>
      </c>
      <c r="C41" s="48"/>
      <c r="D41" s="49"/>
      <c r="E41" s="15">
        <v>0.12</v>
      </c>
      <c r="F41" s="3"/>
    </row>
    <row r="42" spans="2:8" x14ac:dyDescent="0.3">
      <c r="B42" s="50" t="s">
        <v>13</v>
      </c>
      <c r="C42" s="51"/>
      <c r="D42" s="52"/>
      <c r="E42" s="15">
        <v>0.18</v>
      </c>
      <c r="F42" s="3"/>
    </row>
    <row r="43" spans="2:8" x14ac:dyDescent="0.3">
      <c r="B43" s="53" t="s">
        <v>14</v>
      </c>
      <c r="C43" s="54"/>
      <c r="D43" s="55"/>
      <c r="E43" s="16">
        <v>0.14099999999999999</v>
      </c>
      <c r="F43" s="4"/>
    </row>
    <row r="44" spans="2:8" s="1" customFormat="1" x14ac:dyDescent="0.3">
      <c r="D44" s="4"/>
      <c r="E44" s="4"/>
      <c r="F44" s="4"/>
    </row>
    <row r="45" spans="2:8" x14ac:dyDescent="0.3">
      <c r="B45" s="43" t="s">
        <v>15</v>
      </c>
      <c r="C45" s="44"/>
      <c r="D45" s="44"/>
      <c r="E45" s="44"/>
    </row>
    <row r="46" spans="2:8" x14ac:dyDescent="0.3">
      <c r="B46" s="59" t="s">
        <v>16</v>
      </c>
      <c r="C46" s="60"/>
      <c r="D46" s="61"/>
      <c r="E46" s="24">
        <f>F34</f>
        <v>0</v>
      </c>
      <c r="F46" s="2"/>
    </row>
    <row r="47" spans="2:8" x14ac:dyDescent="0.3">
      <c r="B47" s="56" t="s">
        <v>17</v>
      </c>
      <c r="C47" s="57"/>
      <c r="D47" s="58"/>
      <c r="E47" s="24">
        <f>E46*E41</f>
        <v>0</v>
      </c>
      <c r="F47" s="2"/>
    </row>
    <row r="48" spans="2:8" x14ac:dyDescent="0.3">
      <c r="B48" s="56" t="s">
        <v>18</v>
      </c>
      <c r="C48" s="57"/>
      <c r="D48" s="58"/>
      <c r="E48" s="24">
        <f>(E46)*E42</f>
        <v>0</v>
      </c>
      <c r="F48" s="2"/>
      <c r="G48" s="1"/>
      <c r="H48" s="1"/>
    </row>
    <row r="49" spans="1:8" x14ac:dyDescent="0.3">
      <c r="B49" s="64" t="s">
        <v>19</v>
      </c>
      <c r="C49" s="65"/>
      <c r="D49" s="66"/>
      <c r="E49" s="24">
        <f>(E46+E47+E48)*E43</f>
        <v>0</v>
      </c>
      <c r="F49" s="2"/>
      <c r="G49" s="1"/>
      <c r="H49" s="1"/>
    </row>
    <row r="50" spans="1:8" x14ac:dyDescent="0.3">
      <c r="B50" s="63"/>
      <c r="C50" s="78"/>
      <c r="D50" s="62"/>
      <c r="E50" s="67"/>
      <c r="F50" s="2"/>
      <c r="G50" s="1"/>
      <c r="H50" s="1"/>
    </row>
    <row r="51" spans="1:8" ht="15" thickBot="1" x14ac:dyDescent="0.35">
      <c r="B51" s="68" t="s">
        <v>22</v>
      </c>
      <c r="C51" s="69"/>
      <c r="D51" s="70"/>
      <c r="E51" s="25">
        <f>E46+E47+E48+E49</f>
        <v>0</v>
      </c>
      <c r="F51" s="2"/>
      <c r="G51" s="1"/>
      <c r="H51" s="1"/>
    </row>
    <row r="52" spans="1:8" ht="15" thickTop="1" x14ac:dyDescent="0.3">
      <c r="B52" s="1"/>
      <c r="D52" s="1"/>
      <c r="G52" s="1"/>
      <c r="H52" s="1"/>
    </row>
    <row r="53" spans="1:8" x14ac:dyDescent="0.3">
      <c r="B53" s="1"/>
      <c r="D53" s="1"/>
      <c r="G53" s="1"/>
      <c r="H53" s="1"/>
    </row>
    <row r="54" spans="1:8" s="20" customFormat="1" ht="88.5" customHeight="1" x14ac:dyDescent="0.45">
      <c r="B54" s="28" t="s">
        <v>20</v>
      </c>
      <c r="C54" s="29"/>
      <c r="D54" s="29"/>
      <c r="E54" s="30"/>
      <c r="F54" s="30"/>
    </row>
    <row r="55" spans="1:8" s="21" customFormat="1" ht="15.6" x14ac:dyDescent="0.3">
      <c r="A55" s="1"/>
      <c r="B55" s="1"/>
      <c r="C55" s="1"/>
      <c r="D55" s="1"/>
      <c r="E55" s="1"/>
      <c r="F55" s="1"/>
      <c r="G55" s="22"/>
      <c r="H55" s="22"/>
    </row>
    <row r="56" spans="1:8" s="21" customFormat="1" ht="15.6" x14ac:dyDescent="0.3">
      <c r="A56" s="1"/>
      <c r="B56" s="1"/>
      <c r="C56" s="1"/>
      <c r="D56" s="1"/>
      <c r="E56" s="1"/>
      <c r="F56" s="1"/>
      <c r="G56" s="22"/>
      <c r="H56" s="22"/>
    </row>
    <row r="57" spans="1:8" x14ac:dyDescent="0.3">
      <c r="B57" s="1"/>
      <c r="D57" s="1"/>
      <c r="G57" s="1"/>
      <c r="H57" s="1"/>
    </row>
    <row r="58" spans="1:8" x14ac:dyDescent="0.3">
      <c r="B58" s="1"/>
      <c r="D58" s="1"/>
      <c r="G58" s="1"/>
      <c r="H58" s="1"/>
    </row>
  </sheetData>
  <mergeCells count="45">
    <mergeCell ref="B51:D51"/>
    <mergeCell ref="B50:D50"/>
    <mergeCell ref="B39:E39"/>
    <mergeCell ref="B45:E45"/>
    <mergeCell ref="B41:D41"/>
    <mergeCell ref="B42:D42"/>
    <mergeCell ref="B43:D43"/>
    <mergeCell ref="B40:C40"/>
    <mergeCell ref="B47:D47"/>
    <mergeCell ref="B46:D46"/>
    <mergeCell ref="B48:D48"/>
    <mergeCell ref="B49:D49"/>
    <mergeCell ref="B2:F2"/>
    <mergeCell ref="B12:C12"/>
    <mergeCell ref="B13:C13"/>
    <mergeCell ref="B14:C14"/>
    <mergeCell ref="C4:F4"/>
    <mergeCell ref="C5:F5"/>
    <mergeCell ref="B10:C10"/>
    <mergeCell ref="B11:C11"/>
    <mergeCell ref="B3:F3"/>
    <mergeCell ref="C6:F6"/>
    <mergeCell ref="B8:F8"/>
    <mergeCell ref="B15:C15"/>
    <mergeCell ref="B31:C31"/>
    <mergeCell ref="B25:C25"/>
    <mergeCell ref="B27:C27"/>
    <mergeCell ref="B28:C28"/>
    <mergeCell ref="B29:C29"/>
    <mergeCell ref="B30:C30"/>
    <mergeCell ref="B18:C18"/>
    <mergeCell ref="B21:C21"/>
    <mergeCell ref="B22:C22"/>
    <mergeCell ref="B23:C23"/>
    <mergeCell ref="B24:C24"/>
    <mergeCell ref="B54:F54"/>
    <mergeCell ref="B32:C32"/>
    <mergeCell ref="B33:C33"/>
    <mergeCell ref="B16:C16"/>
    <mergeCell ref="B19:C19"/>
    <mergeCell ref="B20:C20"/>
    <mergeCell ref="B26:C26"/>
    <mergeCell ref="B17:C17"/>
    <mergeCell ref="B36:F36"/>
    <mergeCell ref="B37:F37"/>
  </mergeCells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AA8381641EBBD4AB75C637833542EF5" ma:contentTypeVersion="4" ma:contentTypeDescription="Opprett et nytt dokument." ma:contentTypeScope="" ma:versionID="d642e08ffecfafb2495ba5cbc8d8c303">
  <xsd:schema xmlns:xsd="http://www.w3.org/2001/XMLSchema" xmlns:xs="http://www.w3.org/2001/XMLSchema" xmlns:p="http://schemas.microsoft.com/office/2006/metadata/properties" xmlns:ns2="5a73b427-5010-450d-aa14-fad667aefa86" xmlns:ns3="bd0158af-1bd9-4400-bff4-811a954e4a72" targetNamespace="http://schemas.microsoft.com/office/2006/metadata/properties" ma:root="true" ma:fieldsID="cc8d0129d38be70f75c1bbd6274c9e9e" ns2:_="" ns3:_="">
    <xsd:import namespace="5a73b427-5010-450d-aa14-fad667aefa86"/>
    <xsd:import namespace="bd0158af-1bd9-4400-bff4-811a954e4a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3b427-5010-450d-aa14-fad667aef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158af-1bd9-4400-bff4-811a954e4a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5a73b427-5010-450d-aa14-fad667aefa86" xsi:nil="true"/>
    <MediaServiceFastMetadata xmlns="5a73b427-5010-450d-aa14-fad667aefa8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9BFCFC-A367-4B12-B2A4-0285A01EC9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73b427-5010-450d-aa14-fad667aefa86"/>
    <ds:schemaRef ds:uri="bd0158af-1bd9-4400-bff4-811a954e4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30ED55-F6FD-40DE-AC5A-A79BFE8E4015}">
  <ds:schemaRefs>
    <ds:schemaRef ds:uri="http://schemas.microsoft.com/office/2006/metadata/properties"/>
    <ds:schemaRef ds:uri="http://schemas.microsoft.com/sharepoint/v3"/>
    <ds:schemaRef ds:uri="http://purl.org/dc/terms/"/>
    <ds:schemaRef ds:uri="4c1e125b-b772-4d2d-8af8-eec310c9b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8d3ae8b-0286-485e-860c-6421b0992197"/>
    <ds:schemaRef ds:uri="http://purl.org/dc/elements/1.1/"/>
    <ds:schemaRef ds:uri="6523e425-3997-4398-916d-d9da0d00421c"/>
    <ds:schemaRef ds:uri="http://www.w3.org/XML/1998/namespace"/>
    <ds:schemaRef ds:uri="http://purl.org/dc/dcmitype/"/>
    <ds:schemaRef ds:uri="5a73b427-5010-450d-aa14-fad667aefa86"/>
  </ds:schemaRefs>
</ds:datastoreItem>
</file>

<file path=customXml/itemProps3.xml><?xml version="1.0" encoding="utf-8"?>
<ds:datastoreItem xmlns:ds="http://schemas.openxmlformats.org/officeDocument/2006/customXml" ds:itemID="{C7ABECBB-FABB-430F-A175-600ABFBA0A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Sør-Trøndelag fylkeskommune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 Nerhoel Simonsen</dc:creator>
  <cp:keywords/>
  <dc:description/>
  <cp:lastModifiedBy>Ina Cathrine Sagen</cp:lastModifiedBy>
  <cp:revision/>
  <dcterms:created xsi:type="dcterms:W3CDTF">2013-11-06T12:46:21Z</dcterms:created>
  <dcterms:modified xsi:type="dcterms:W3CDTF">2023-03-10T11:49:03Z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0x0101001AA8381641EBBD4AB75C637833542EF5</vt:lpwstr>
  </property>
  <property fmtid="{D5CDD505-2E9C-101B-9397-08002B2CF9AE}" pid="3" name="Dokumenttype">
    <vt:lpwstr/>
  </property>
  <property fmtid="{D5CDD505-2E9C-101B-9397-08002B2CF9AE}" pid="4" name="Order">
    <vt:r8>100</vt:r8>
  </property>
  <property fmtid="{D5CDD505-2E9C-101B-9397-08002B2CF9AE}" pid="5" name="Klassifisering">
    <vt:lpwstr/>
  </property>
  <property fmtid="{D5CDD505-2E9C-101B-9397-08002B2CF9AE}" pid="6" name="Avdelinger">
    <vt:lpwstr/>
  </property>
</Properties>
</file>